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.samoilova\Downloads\"/>
    </mc:Choice>
  </mc:AlternateContent>
  <xr:revisionPtr revIDLastSave="0" documentId="13_ncr:1_{DB47EE8C-767E-4958-B035-88D0C9BC3E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Рейтинг абсолютный " sheetId="1" r:id="rId1"/>
    <sheet name="Рейтинг относительный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'Рейтинг абсолютный '!$BU$10:$BZ$133</definedName>
    <definedName name="_xlnm._FilterDatabase" localSheetId="1" hidden="1">'Рейтинг относительный'!$R$11:$X$48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1" i="2" l="1"/>
  <c r="AE60" i="2"/>
  <c r="AE59" i="2"/>
  <c r="AE58" i="2"/>
  <c r="W54" i="2"/>
  <c r="W53" i="2"/>
  <c r="W52" i="2"/>
  <c r="W51" i="2"/>
  <c r="W50" i="2"/>
  <c r="O61" i="2"/>
  <c r="O60" i="2"/>
  <c r="O59" i="2"/>
  <c r="O58" i="2"/>
  <c r="G54" i="2"/>
  <c r="G53" i="2"/>
  <c r="G52" i="2"/>
  <c r="G51" i="2"/>
  <c r="G50" i="2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11" i="1"/>
  <c r="Z12" i="1" l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11" i="1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30" i="1"/>
  <c r="S11" i="1"/>
  <c r="BR95" i="1" l="1"/>
  <c r="BR92" i="1"/>
  <c r="AZ58" i="1"/>
  <c r="AZ43" i="1"/>
  <c r="AZ33" i="1"/>
  <c r="AZ16" i="1"/>
  <c r="AZ28" i="1"/>
  <c r="AZ12" i="1"/>
  <c r="AZ22" i="1"/>
  <c r="AZ38" i="1"/>
  <c r="AZ13" i="1"/>
  <c r="AZ70" i="1"/>
  <c r="AZ21" i="1"/>
  <c r="AZ75" i="1"/>
  <c r="AZ72" i="1"/>
  <c r="AZ49" i="1"/>
  <c r="AZ14" i="1"/>
  <c r="AZ47" i="1"/>
  <c r="AZ39" i="1"/>
  <c r="AZ66" i="1"/>
  <c r="AZ44" i="1"/>
  <c r="AZ59" i="1"/>
  <c r="AZ25" i="1"/>
  <c r="AZ19" i="1"/>
  <c r="AZ29" i="1"/>
  <c r="AZ31" i="1"/>
  <c r="AZ53" i="1"/>
  <c r="AZ18" i="1"/>
  <c r="AZ67" i="1"/>
  <c r="AZ64" i="1"/>
  <c r="AZ41" i="1"/>
  <c r="AZ50" i="1"/>
  <c r="AZ30" i="1"/>
  <c r="AZ17" i="1"/>
  <c r="AZ36" i="1"/>
  <c r="AZ76" i="1"/>
  <c r="AZ23" i="1"/>
  <c r="AZ11" i="1"/>
  <c r="AZ15" i="1"/>
  <c r="AZ68" i="1"/>
  <c r="AZ37" i="1"/>
  <c r="AZ34" i="1"/>
  <c r="AZ40" i="1"/>
  <c r="AZ51" i="1"/>
  <c r="AZ45" i="1"/>
  <c r="AZ71" i="1"/>
  <c r="AZ77" i="1"/>
  <c r="AZ83" i="1"/>
  <c r="AZ35" i="1"/>
  <c r="AZ60" i="1"/>
  <c r="AZ61" i="1"/>
  <c r="AZ55" i="1"/>
  <c r="AZ78" i="1"/>
  <c r="AZ85" i="1"/>
  <c r="AZ65" i="1"/>
  <c r="AZ62" i="1"/>
  <c r="AZ79" i="1"/>
  <c r="AZ69" i="1"/>
  <c r="AZ27" i="1"/>
  <c r="AZ20" i="1"/>
  <c r="AZ32" i="1"/>
  <c r="AZ48" i="1"/>
  <c r="AZ80" i="1"/>
  <c r="AZ46" i="1"/>
  <c r="AZ84" i="1"/>
  <c r="AZ63" i="1"/>
  <c r="AZ74" i="1"/>
  <c r="AZ54" i="1"/>
  <c r="AZ82" i="1"/>
  <c r="AZ86" i="1"/>
  <c r="AZ56" i="1"/>
  <c r="AZ52" i="1"/>
  <c r="AZ57" i="1"/>
  <c r="AZ88" i="1"/>
  <c r="AZ89" i="1"/>
  <c r="AZ81" i="1"/>
  <c r="AZ87" i="1"/>
  <c r="AZ90" i="1"/>
  <c r="AZ26" i="1"/>
  <c r="AZ42" i="1"/>
  <c r="AZ73" i="1"/>
  <c r="AZ24" i="1"/>
  <c r="AS68" i="1"/>
  <c r="AS16" i="1"/>
  <c r="AS12" i="1"/>
  <c r="AS15" i="1"/>
  <c r="AS11" i="1"/>
  <c r="AS19" i="1"/>
  <c r="AS50" i="1"/>
  <c r="AS21" i="1"/>
  <c r="AS17" i="1"/>
  <c r="AS22" i="1"/>
  <c r="AS20" i="1"/>
  <c r="AS26" i="1"/>
  <c r="AS51" i="1"/>
  <c r="AS23" i="1"/>
  <c r="AS70" i="1"/>
  <c r="AS37" i="1"/>
  <c r="AS41" i="1"/>
  <c r="AS38" i="1"/>
  <c r="AS66" i="1"/>
  <c r="AS35" i="1"/>
  <c r="AS58" i="1"/>
  <c r="AS18" i="1"/>
  <c r="AS43" i="1"/>
  <c r="AS39" i="1"/>
  <c r="AS27" i="1"/>
  <c r="AS33" i="1"/>
  <c r="AS44" i="1"/>
  <c r="AS40" i="1"/>
  <c r="AS52" i="1"/>
  <c r="AS25" i="1"/>
  <c r="AS24" i="1"/>
  <c r="AS60" i="1"/>
  <c r="AS59" i="1"/>
  <c r="AS28" i="1"/>
  <c r="AS61" i="1"/>
  <c r="AS62" i="1"/>
  <c r="AS53" i="1"/>
  <c r="AS31" i="1"/>
  <c r="AS49" i="1"/>
  <c r="AS29" i="1"/>
  <c r="AS67" i="1"/>
  <c r="AS47" i="1"/>
  <c r="AS65" i="1"/>
  <c r="AS54" i="1"/>
  <c r="AS55" i="1"/>
  <c r="AS48" i="1"/>
  <c r="AS42" i="1"/>
  <c r="AS72" i="1"/>
  <c r="AS56" i="1"/>
  <c r="AS30" i="1"/>
  <c r="AS45" i="1"/>
  <c r="AS64" i="1"/>
  <c r="AS71" i="1"/>
  <c r="AS57" i="1"/>
  <c r="AS36" i="1"/>
  <c r="AS32" i="1"/>
  <c r="AS46" i="1"/>
  <c r="AS69" i="1"/>
  <c r="AS63" i="1"/>
  <c r="AS74" i="1"/>
  <c r="AS34" i="1"/>
  <c r="AS73" i="1"/>
  <c r="AS14" i="1"/>
  <c r="AS13" i="1"/>
  <c r="AL24" i="1"/>
  <c r="AL49" i="1"/>
  <c r="AL40" i="1"/>
  <c r="AL55" i="1"/>
  <c r="AL18" i="1"/>
  <c r="AL32" i="1"/>
  <c r="AL53" i="1"/>
  <c r="AL35" i="1"/>
  <c r="AL11" i="1"/>
  <c r="AL25" i="1"/>
  <c r="AL46" i="1"/>
  <c r="AL52" i="1"/>
  <c r="AL14" i="1"/>
  <c r="AL12" i="1"/>
  <c r="AL38" i="1"/>
  <c r="AL36" i="1"/>
  <c r="AL22" i="1"/>
  <c r="AL17" i="1"/>
  <c r="AL43" i="1"/>
  <c r="AL47" i="1"/>
  <c r="AL33" i="1"/>
  <c r="AL48" i="1"/>
  <c r="AL37" i="1"/>
  <c r="AL39" i="1"/>
  <c r="AL54" i="1"/>
  <c r="AL16" i="1"/>
  <c r="AL28" i="1"/>
  <c r="AL50" i="1"/>
  <c r="AL19" i="1"/>
  <c r="AL34" i="1"/>
  <c r="AL41" i="1"/>
  <c r="AL15" i="1"/>
  <c r="AL13" i="1"/>
  <c r="AL21" i="1"/>
  <c r="AL44" i="1"/>
  <c r="AL45" i="1"/>
  <c r="AL42" i="1"/>
  <c r="AL26" i="1"/>
  <c r="AL29" i="1"/>
  <c r="AL30" i="1"/>
  <c r="AL51" i="1"/>
  <c r="AL23" i="1"/>
  <c r="AL27" i="1"/>
  <c r="AL31" i="1"/>
  <c r="AL20" i="1"/>
  <c r="AF14" i="1"/>
  <c r="AF13" i="1"/>
  <c r="AF11" i="1"/>
  <c r="AF30" i="1"/>
  <c r="AF34" i="1"/>
  <c r="AF23" i="1"/>
  <c r="AF18" i="1"/>
  <c r="AF24" i="1"/>
  <c r="AF38" i="1"/>
  <c r="AF25" i="1"/>
  <c r="AF19" i="1"/>
  <c r="AF22" i="1"/>
  <c r="AF12" i="1"/>
  <c r="AF26" i="1"/>
  <c r="AF20" i="1"/>
  <c r="AF45" i="1"/>
  <c r="AF21" i="1"/>
  <c r="AF31" i="1"/>
  <c r="AF29" i="1"/>
  <c r="AF17" i="1"/>
  <c r="AF33" i="1"/>
  <c r="AF27" i="1"/>
  <c r="AF35" i="1"/>
  <c r="AF15" i="1"/>
  <c r="AF32" i="1"/>
  <c r="AF39" i="1"/>
  <c r="AF41" i="1"/>
  <c r="AF37" i="1"/>
  <c r="AF43" i="1"/>
  <c r="AF28" i="1"/>
  <c r="AF42" i="1"/>
  <c r="AF40" i="1"/>
  <c r="AF44" i="1"/>
  <c r="AF36" i="1"/>
  <c r="AF47" i="1"/>
  <c r="AF46" i="1"/>
  <c r="AF16" i="1"/>
  <c r="L11" i="1" l="1"/>
  <c r="L21" i="1"/>
  <c r="L13" i="1"/>
  <c r="L15" i="1"/>
  <c r="L19" i="1"/>
  <c r="L17" i="1"/>
  <c r="L14" i="1"/>
  <c r="L18" i="1"/>
  <c r="L23" i="1"/>
  <c r="L33" i="1"/>
  <c r="L22" i="1"/>
  <c r="L24" i="1"/>
  <c r="L16" i="1"/>
  <c r="L32" i="1"/>
  <c r="L20" i="1"/>
  <c r="L44" i="1"/>
  <c r="L28" i="1"/>
  <c r="L38" i="1"/>
  <c r="L30" i="1"/>
  <c r="L25" i="1"/>
  <c r="L39" i="1"/>
  <c r="L31" i="1"/>
  <c r="L36" i="1"/>
  <c r="L40" i="1"/>
  <c r="L47" i="1"/>
  <c r="L27" i="1"/>
  <c r="L37" i="1"/>
  <c r="L48" i="1"/>
  <c r="L49" i="1"/>
  <c r="L29" i="1"/>
  <c r="L43" i="1"/>
  <c r="L42" i="1"/>
  <c r="L35" i="1"/>
  <c r="L46" i="1"/>
  <c r="L52" i="1"/>
  <c r="L45" i="1"/>
  <c r="L55" i="1"/>
  <c r="L53" i="1"/>
  <c r="L41" i="1"/>
  <c r="L50" i="1"/>
  <c r="L54" i="1"/>
  <c r="L51" i="1"/>
  <c r="L34" i="1"/>
  <c r="L26" i="1"/>
  <c r="L12" i="1"/>
  <c r="F13" i="1"/>
  <c r="F17" i="1"/>
  <c r="F15" i="1"/>
  <c r="F16" i="1"/>
  <c r="F12" i="1"/>
  <c r="F14" i="1"/>
  <c r="F18" i="1"/>
  <c r="F23" i="1"/>
  <c r="F21" i="1"/>
  <c r="F19" i="1"/>
  <c r="F20" i="1"/>
  <c r="F29" i="1"/>
  <c r="F28" i="1"/>
  <c r="F30" i="1"/>
  <c r="F33" i="1"/>
  <c r="F25" i="1"/>
  <c r="F26" i="1"/>
  <c r="F36" i="1"/>
  <c r="F38" i="1"/>
  <c r="F24" i="1"/>
  <c r="F40" i="1"/>
  <c r="F39" i="1"/>
  <c r="F37" i="1"/>
  <c r="F35" i="1"/>
  <c r="F31" i="1"/>
  <c r="F32" i="1"/>
  <c r="F41" i="1"/>
  <c r="F42" i="1"/>
  <c r="F34" i="1"/>
  <c r="F46" i="1"/>
  <c r="F27" i="1"/>
  <c r="F43" i="1"/>
  <c r="F44" i="1"/>
  <c r="F45" i="1"/>
  <c r="F47" i="1"/>
  <c r="F22" i="1"/>
  <c r="F11" i="1"/>
  <c r="AE31" i="2"/>
  <c r="AE15" i="2"/>
  <c r="AE53" i="2"/>
  <c r="O40" i="2"/>
  <c r="O33" i="2"/>
  <c r="O16" i="2"/>
  <c r="AE24" i="2" l="1"/>
  <c r="AE28" i="2"/>
  <c r="AE32" i="2"/>
  <c r="W47" i="2"/>
  <c r="O21" i="2"/>
  <c r="O51" i="2"/>
  <c r="O39" i="2"/>
  <c r="G26" i="2"/>
  <c r="AE36" i="2" l="1"/>
  <c r="AE47" i="2"/>
  <c r="O27" i="2"/>
  <c r="O49" i="2"/>
  <c r="AE50" i="2" l="1"/>
  <c r="O48" i="2"/>
  <c r="AE56" i="2"/>
  <c r="O54" i="2"/>
  <c r="AE42" i="2"/>
  <c r="W26" i="2"/>
  <c r="O34" i="2"/>
  <c r="G21" i="2"/>
  <c r="AE27" i="2"/>
  <c r="W46" i="2"/>
  <c r="O23" i="2"/>
  <c r="G22" i="2"/>
  <c r="AE45" i="2"/>
  <c r="W22" i="2"/>
  <c r="O32" i="2"/>
  <c r="G28" i="2"/>
  <c r="AE46" i="2"/>
  <c r="W28" i="2"/>
  <c r="O30" i="2"/>
  <c r="G44" i="2"/>
  <c r="AE23" i="2"/>
  <c r="W31" i="2"/>
  <c r="O43" i="2"/>
  <c r="G40" i="2"/>
  <c r="AE34" i="2"/>
  <c r="W45" i="2"/>
  <c r="O37" i="2"/>
  <c r="G31" i="2"/>
  <c r="AE41" i="2"/>
  <c r="W29" i="2"/>
  <c r="O44" i="2"/>
  <c r="G39" i="2"/>
  <c r="AE25" i="2"/>
  <c r="O38" i="2"/>
  <c r="W27" i="2"/>
  <c r="O53" i="2"/>
  <c r="G45" i="2"/>
  <c r="AE48" i="2"/>
  <c r="W32" i="2"/>
  <c r="O25" i="2"/>
  <c r="G41" i="2"/>
  <c r="AE14" i="2"/>
  <c r="W17" i="2"/>
  <c r="O31" i="2"/>
  <c r="G34" i="2"/>
  <c r="AE52" i="2"/>
  <c r="W36" i="2"/>
  <c r="O15" i="2"/>
  <c r="G23" i="2"/>
  <c r="AE12" i="2"/>
  <c r="O12" i="2"/>
  <c r="AE39" i="2"/>
  <c r="W13" i="2"/>
  <c r="O35" i="2"/>
  <c r="G33" i="2"/>
  <c r="AE17" i="2"/>
  <c r="W24" i="2"/>
  <c r="O13" i="2"/>
  <c r="G30" i="2"/>
  <c r="W41" i="2"/>
  <c r="G20" i="2"/>
  <c r="AE16" i="2"/>
  <c r="W48" i="2"/>
  <c r="O46" i="2"/>
  <c r="G15" i="2"/>
  <c r="AE19" i="2"/>
  <c r="W25" i="2"/>
  <c r="O18" i="2"/>
  <c r="G29" i="2"/>
  <c r="AE33" i="2"/>
  <c r="W34" i="2"/>
  <c r="O55" i="2"/>
  <c r="G35" i="2"/>
  <c r="AE55" i="2"/>
  <c r="W19" i="2"/>
  <c r="O42" i="2"/>
  <c r="G47" i="2"/>
  <c r="AE13" i="2"/>
  <c r="W38" i="2"/>
  <c r="O14" i="2"/>
  <c r="G46" i="2"/>
  <c r="AE20" i="2"/>
  <c r="W15" i="2"/>
  <c r="O19" i="2"/>
  <c r="G19" i="2"/>
  <c r="AE44" i="2"/>
  <c r="W30" i="2"/>
  <c r="O56" i="2"/>
  <c r="G14" i="2"/>
  <c r="W21" i="2"/>
  <c r="G42" i="2"/>
  <c r="AE30" i="2"/>
  <c r="W14" i="2"/>
  <c r="O52" i="2"/>
  <c r="G43" i="2"/>
  <c r="AE26" i="2"/>
  <c r="W33" i="2"/>
  <c r="O17" i="2"/>
  <c r="G37" i="2"/>
  <c r="AE29" i="2"/>
  <c r="W12" i="2"/>
  <c r="O45" i="2"/>
  <c r="G27" i="2"/>
  <c r="AE51" i="2"/>
  <c r="W35" i="2"/>
  <c r="O50" i="2"/>
  <c r="G24" i="2"/>
  <c r="W16" i="2"/>
  <c r="G38" i="2"/>
  <c r="AE38" i="2"/>
  <c r="W43" i="2"/>
  <c r="O47" i="2"/>
  <c r="G48" i="2"/>
  <c r="AE54" i="2"/>
  <c r="W18" i="2"/>
  <c r="O41" i="2"/>
  <c r="G25" i="2"/>
  <c r="AE37" i="2"/>
  <c r="W40" i="2"/>
  <c r="O22" i="2"/>
  <c r="G17" i="2"/>
  <c r="AE40" i="2"/>
  <c r="W42" i="2"/>
  <c r="O26" i="2"/>
  <c r="G13" i="2"/>
  <c r="AE18" i="2"/>
  <c r="W37" i="2"/>
  <c r="O36" i="2"/>
  <c r="G36" i="2"/>
  <c r="AE22" i="2"/>
  <c r="W44" i="2"/>
  <c r="O28" i="2"/>
  <c r="G16" i="2"/>
  <c r="AE35" i="2"/>
  <c r="W20" i="2"/>
  <c r="O24" i="2"/>
  <c r="G18" i="2"/>
  <c r="W23" i="2"/>
  <c r="O20" i="2"/>
  <c r="G32" i="2"/>
  <c r="AE49" i="2"/>
  <c r="O29" i="2"/>
  <c r="AE43" i="2"/>
  <c r="W39" i="2"/>
  <c r="G12" i="2"/>
  <c r="AE21" i="2"/>
  <c r="BR43" i="1"/>
  <c r="BS11" i="1" s="1"/>
  <c r="BK48" i="1"/>
  <c r="BE41" i="1"/>
  <c r="BE33" i="1"/>
  <c r="BE32" i="1"/>
  <c r="BE30" i="1"/>
  <c r="P56" i="2" l="1"/>
  <c r="P24" i="2"/>
  <c r="P54" i="2"/>
  <c r="P35" i="2"/>
  <c r="P32" i="2"/>
  <c r="P36" i="2"/>
  <c r="P41" i="2"/>
  <c r="P42" i="2"/>
  <c r="P46" i="2"/>
  <c r="P48" i="2"/>
  <c r="P47" i="2"/>
  <c r="P52" i="2"/>
  <c r="P15" i="2"/>
  <c r="P20" i="2"/>
  <c r="P17" i="2"/>
  <c r="P13" i="2"/>
  <c r="P25" i="2"/>
  <c r="P44" i="2"/>
  <c r="P30" i="2"/>
  <c r="P34" i="2"/>
  <c r="P19" i="2"/>
  <c r="P50" i="2"/>
  <c r="P53" i="2"/>
  <c r="P28" i="2"/>
  <c r="P22" i="2"/>
  <c r="P14" i="2"/>
  <c r="P18" i="2"/>
  <c r="P12" i="2"/>
  <c r="P16" i="2"/>
  <c r="P33" i="2"/>
  <c r="P40" i="2"/>
  <c r="P39" i="2"/>
  <c r="P51" i="2"/>
  <c r="P21" i="2"/>
  <c r="P27" i="2"/>
  <c r="P26" i="2"/>
  <c r="P55" i="2"/>
  <c r="P37" i="2"/>
  <c r="P29" i="2"/>
  <c r="P45" i="2"/>
  <c r="P31" i="2"/>
  <c r="P38" i="2"/>
  <c r="P43" i="2"/>
  <c r="P23" i="2"/>
  <c r="P49" i="2"/>
  <c r="H36" i="2"/>
  <c r="H24" i="2"/>
  <c r="H40" i="2"/>
  <c r="H22" i="2"/>
  <c r="H12" i="2"/>
  <c r="H26" i="2"/>
  <c r="H23" i="2"/>
  <c r="H17" i="2"/>
  <c r="H37" i="2"/>
  <c r="H15" i="2"/>
  <c r="H30" i="2"/>
  <c r="H41" i="2"/>
  <c r="H43" i="2"/>
  <c r="H19" i="2"/>
  <c r="H20" i="2"/>
  <c r="H32" i="2"/>
  <c r="H45" i="2"/>
  <c r="H38" i="2"/>
  <c r="H47" i="2"/>
  <c r="H28" i="2"/>
  <c r="H18" i="2"/>
  <c r="H13" i="2"/>
  <c r="H48" i="2"/>
  <c r="H27" i="2"/>
  <c r="H42" i="2"/>
  <c r="H46" i="2"/>
  <c r="H29" i="2"/>
  <c r="H39" i="2"/>
  <c r="H44" i="2"/>
  <c r="H21" i="2"/>
  <c r="H25" i="2"/>
  <c r="H35" i="2"/>
  <c r="H33" i="2"/>
  <c r="H16" i="2"/>
  <c r="H14" i="2"/>
  <c r="H31" i="2"/>
  <c r="H34" i="2"/>
  <c r="BS12" i="1"/>
  <c r="BS17" i="1"/>
  <c r="BS21" i="1"/>
  <c r="BS36" i="1"/>
  <c r="BS41" i="1"/>
  <c r="BS44" i="1"/>
  <c r="BS48" i="1"/>
  <c r="BS52" i="1"/>
  <c r="BS58" i="1"/>
  <c r="BS28" i="1"/>
  <c r="BS30" i="1"/>
  <c r="BS47" i="1"/>
  <c r="BS62" i="1"/>
  <c r="BS35" i="1"/>
  <c r="BS70" i="1"/>
  <c r="BS63" i="1"/>
  <c r="BS74" i="1"/>
  <c r="BS13" i="1"/>
  <c r="BS32" i="1"/>
  <c r="BS68" i="1"/>
  <c r="BS37" i="1"/>
  <c r="BS42" i="1"/>
  <c r="BS25" i="1"/>
  <c r="BS49" i="1"/>
  <c r="BS53" i="1"/>
  <c r="BS59" i="1"/>
  <c r="BS29" i="1"/>
  <c r="BS64" i="1"/>
  <c r="BS40" i="1"/>
  <c r="BS51" i="1"/>
  <c r="BS31" i="1"/>
  <c r="BS20" i="1"/>
  <c r="BS57" i="1"/>
  <c r="BS67" i="1"/>
  <c r="BS18" i="1"/>
  <c r="BS33" i="1"/>
  <c r="BS38" i="1"/>
  <c r="BS69" i="1"/>
  <c r="BS45" i="1"/>
  <c r="BS27" i="1"/>
  <c r="BS54" i="1"/>
  <c r="BS60" i="1"/>
  <c r="BS61" i="1"/>
  <c r="BS65" i="1"/>
  <c r="BS56" i="1"/>
  <c r="BS16" i="1"/>
  <c r="BS43" i="1"/>
  <c r="BS14" i="1"/>
  <c r="BS19" i="1"/>
  <c r="BS34" i="1"/>
  <c r="BS39" i="1"/>
  <c r="BS23" i="1"/>
  <c r="BS46" i="1"/>
  <c r="BS50" i="1"/>
  <c r="BS55" i="1"/>
  <c r="BS71" i="1"/>
  <c r="BS72" i="1"/>
  <c r="BS15" i="1"/>
  <c r="BS24" i="1"/>
  <c r="BS73" i="1"/>
  <c r="BS22" i="1"/>
  <c r="BS26" i="1"/>
  <c r="BS66" i="1"/>
  <c r="BL13" i="1"/>
  <c r="BL29" i="1"/>
  <c r="BL32" i="1"/>
  <c r="BL36" i="1"/>
  <c r="BL14" i="1"/>
  <c r="BL44" i="1"/>
  <c r="BL48" i="1"/>
  <c r="BL26" i="1"/>
  <c r="BL54" i="1"/>
  <c r="BL40" i="1"/>
  <c r="BL15" i="1"/>
  <c r="BL18" i="1"/>
  <c r="BL33" i="1"/>
  <c r="BL37" i="1"/>
  <c r="BL41" i="1"/>
  <c r="BL45" i="1"/>
  <c r="BL49" i="1"/>
  <c r="BL52" i="1"/>
  <c r="BL34" i="1"/>
  <c r="BL47" i="1"/>
  <c r="BL31" i="1"/>
  <c r="BL55" i="1"/>
  <c r="BL27" i="1"/>
  <c r="BL19" i="1"/>
  <c r="BL21" i="1"/>
  <c r="BL38" i="1"/>
  <c r="BL22" i="1"/>
  <c r="BL46" i="1"/>
  <c r="BL50" i="1"/>
  <c r="BL12" i="1"/>
  <c r="BL30" i="1"/>
  <c r="BL25" i="1"/>
  <c r="BL35" i="1"/>
  <c r="BL28" i="1"/>
  <c r="BL20" i="1"/>
  <c r="BL53" i="1"/>
  <c r="BL39" i="1"/>
  <c r="BL42" i="1"/>
  <c r="BL24" i="1"/>
  <c r="BL51" i="1"/>
  <c r="BL16" i="1"/>
  <c r="BL43" i="1"/>
  <c r="BL17" i="1"/>
  <c r="BL23" i="1"/>
  <c r="BL11" i="1"/>
  <c r="BF32" i="1"/>
  <c r="BF41" i="1"/>
  <c r="BF33" i="1"/>
  <c r="BF13" i="1"/>
  <c r="BF27" i="1"/>
  <c r="BF31" i="1"/>
  <c r="BF35" i="1"/>
  <c r="BF38" i="1"/>
  <c r="BF11" i="1"/>
  <c r="BF21" i="1"/>
  <c r="BF25" i="1"/>
  <c r="BF22" i="1"/>
  <c r="BF45" i="1"/>
  <c r="BF15" i="1"/>
  <c r="BF19" i="1"/>
  <c r="BF36" i="1"/>
  <c r="BF23" i="1"/>
  <c r="BF42" i="1"/>
  <c r="BF12" i="1"/>
  <c r="BF30" i="1"/>
  <c r="BF24" i="1"/>
  <c r="BF16" i="1"/>
  <c r="BF46" i="1"/>
  <c r="BF37" i="1"/>
  <c r="BF39" i="1"/>
  <c r="BF43" i="1"/>
  <c r="BF29" i="1"/>
  <c r="BF18" i="1"/>
  <c r="BF17" i="1"/>
  <c r="BF28" i="1"/>
  <c r="BF34" i="1"/>
  <c r="BF14" i="1"/>
  <c r="BF40" i="1"/>
  <c r="BF44" i="1"/>
  <c r="BF26" i="1"/>
  <c r="BF47" i="1"/>
  <c r="BF20" i="1"/>
</calcChain>
</file>

<file path=xl/sharedStrings.xml><?xml version="1.0" encoding="utf-8"?>
<sst xmlns="http://schemas.openxmlformats.org/spreadsheetml/2006/main" count="4287" uniqueCount="361">
  <si>
    <t>Снижение жировой массы</t>
  </si>
  <si>
    <t>Набор мышечной массы</t>
  </si>
  <si>
    <t>Биолологический возраст</t>
  </si>
  <si>
    <t xml:space="preserve">Рейтинг среди мужчин Членов клуба </t>
  </si>
  <si>
    <t>Рейтинг среди женщин Членов клуба</t>
  </si>
  <si>
    <t>Рейтинг среди мужчин тренеров и сотрудников ТФ</t>
  </si>
  <si>
    <t>Рейтинг среди женщин тренеров и сотрудников ТФ</t>
  </si>
  <si>
    <t>Рейтинг среди мужчин Тренеров и сотрудников ТФ</t>
  </si>
  <si>
    <t>Рейтинг среди женщин Тренеров и сотрудников</t>
  </si>
  <si>
    <t>Рейтинг среди женщин Тренеров и сотрудников ТФ</t>
  </si>
  <si>
    <t>клуб</t>
  </si>
  <si>
    <t xml:space="preserve">ФИО </t>
  </si>
  <si>
    <t>пол</t>
  </si>
  <si>
    <t>жировая масса, кг</t>
  </si>
  <si>
    <t>место</t>
  </si>
  <si>
    <t>тренер/сотрудник</t>
  </si>
  <si>
    <t>мышечная масса, кг</t>
  </si>
  <si>
    <t>биологический возраст, кг</t>
  </si>
  <si>
    <t>Место</t>
  </si>
  <si>
    <t>Братиславская</t>
  </si>
  <si>
    <t>Алекперов Али Вагифович</t>
  </si>
  <si>
    <t>м</t>
  </si>
  <si>
    <t>Лобутева Наталья Владимировна</t>
  </si>
  <si>
    <t>ж</t>
  </si>
  <si>
    <t>Денисов Данила Александрович</t>
  </si>
  <si>
    <t>сотрудник</t>
  </si>
  <si>
    <t>Рыбникова Алиса Сергеевна</t>
  </si>
  <si>
    <t>ЛОБУТЕВА НАТАЛЬЯ ВЛАДИМИРОВНА</t>
  </si>
  <si>
    <t>Кармастин Евгений</t>
  </si>
  <si>
    <t>Курск</t>
  </si>
  <si>
    <t xml:space="preserve">Кичигина Любовь Николаевна </t>
  </si>
  <si>
    <t>Никишин Андрей Андреевич</t>
  </si>
  <si>
    <t>тренер</t>
  </si>
  <si>
    <t>Вережникова Юлия Сергеевна</t>
  </si>
  <si>
    <t>Идрисов Надир</t>
  </si>
  <si>
    <t xml:space="preserve">Мезенцева Наталья Владимировна </t>
  </si>
  <si>
    <t>Кононов Влас Витальевич</t>
  </si>
  <si>
    <t>Лагутина Екатерина Александровна</t>
  </si>
  <si>
    <t>Латышев Серафим Анатольевич</t>
  </si>
  <si>
    <t xml:space="preserve">Мартынова Екатерина Геннадьевна </t>
  </si>
  <si>
    <t>Олейников Даниил</t>
  </si>
  <si>
    <t>Любимова Александра Павловна</t>
  </si>
  <si>
    <t>Косоруков Юрий Олегович</t>
  </si>
  <si>
    <t>Сафонова Оксана Валерьевна</t>
  </si>
  <si>
    <t>Сейранян Меруж Араратович</t>
  </si>
  <si>
    <t xml:space="preserve">Белоусова Ксения Вячеславовна </t>
  </si>
  <si>
    <t>Шевцов Александр Вячеславович</t>
  </si>
  <si>
    <t>Аверина Мария Сергеевна</t>
  </si>
  <si>
    <t>Шабан Александр Алексеевич</t>
  </si>
  <si>
    <t>Абдалина Алена Владимировна</t>
  </si>
  <si>
    <t>Гомоюнов Сергей Николаевич</t>
  </si>
  <si>
    <t>Рыжкова Светлана Ивановна</t>
  </si>
  <si>
    <t xml:space="preserve">Архипов Дмитрий Юрьевич </t>
  </si>
  <si>
    <t>Копытина Екатерина Анатольевна</t>
  </si>
  <si>
    <t>Шинаков Александр Николаевич</t>
  </si>
  <si>
    <t>Чичканова Людмила Николаевна</t>
  </si>
  <si>
    <t>ТИМАКОВ ИЛЬЯ ВЛАДИМИРОВИЧ</t>
  </si>
  <si>
    <t>Салтыкова Ирина Вячеславовна</t>
  </si>
  <si>
    <t>Журавлев Евгений Алексеевич</t>
  </si>
  <si>
    <t>Гончарова-Чепурных 
Олеся Владимировна</t>
  </si>
  <si>
    <t>ГОЛЬЦОВ НИКОЛАЙ</t>
  </si>
  <si>
    <t xml:space="preserve">Петренко София Валентиновна </t>
  </si>
  <si>
    <t>Керн Сергей Юрьевич</t>
  </si>
  <si>
    <t>Ефремова Нина Александровна</t>
  </si>
  <si>
    <t>Алферов Сергей</t>
  </si>
  <si>
    <t xml:space="preserve">Кабакова Екатерина Сергеевна </t>
  </si>
  <si>
    <t xml:space="preserve">Тюриков Денис Александрович </t>
  </si>
  <si>
    <t xml:space="preserve">Тюрикова Светлана Валерьевна </t>
  </si>
  <si>
    <t>Королев</t>
  </si>
  <si>
    <t>Данилин Даниил Викторович</t>
  </si>
  <si>
    <t>ОРЛОВА АРИНА СЕРГЕЕВНА</t>
  </si>
  <si>
    <t>Вислых Владимир Михайлович</t>
  </si>
  <si>
    <t>Карякина Светлана Валерьевна</t>
  </si>
  <si>
    <t>Ольховиков Евгений Евгеньевич</t>
  </si>
  <si>
    <t>Кононова Яна</t>
  </si>
  <si>
    <t>Южное Бутово</t>
  </si>
  <si>
    <t>Плотников Александр Евгеньевич</t>
  </si>
  <si>
    <t>Ильина Татьяна Андреевна</t>
  </si>
  <si>
    <t>Наумов Павел Михайлович</t>
  </si>
  <si>
    <t>Ершова  Полина Сергеевна</t>
  </si>
  <si>
    <t>Гужова Валерия Александровна</t>
  </si>
  <si>
    <t>Филатов Антон</t>
  </si>
  <si>
    <t>Конушкин Даниил Михайлович</t>
  </si>
  <si>
    <t>Шуликина Дарья Сергеевна</t>
  </si>
  <si>
    <t>Ополева Мария Александровна</t>
  </si>
  <si>
    <t>Чебоксары</t>
  </si>
  <si>
    <t>Иванов Сергей Вячеславович</t>
  </si>
  <si>
    <t>Савушкин Александр Александрович</t>
  </si>
  <si>
    <t>Галачян Жанна</t>
  </si>
  <si>
    <t xml:space="preserve">Кусова Анастасия </t>
  </si>
  <si>
    <t>Александров Виктор Анатольевич</t>
  </si>
  <si>
    <t>Афон Владимир Сергеевич</t>
  </si>
  <si>
    <t>Морозова Екатерина Ализаминовна</t>
  </si>
  <si>
    <t>Шеронов Евгений Сергеевич</t>
  </si>
  <si>
    <t>Паймушина Татьяна Борисовна</t>
  </si>
  <si>
    <t>Тихонов Дмитрий Сергеевич</t>
  </si>
  <si>
    <t>Лапина Алина Дмитриевна</t>
  </si>
  <si>
    <t>Реутов-2</t>
  </si>
  <si>
    <t>Хуртин Алексей Александрович</t>
  </si>
  <si>
    <t>Петрова Евгения Владимировна</t>
  </si>
  <si>
    <t>Семенович Родион Владимирович</t>
  </si>
  <si>
    <t>Цыпина Екатерина Юрьевна</t>
  </si>
  <si>
    <t>Никулин Сергей Юрьевич</t>
  </si>
  <si>
    <t>Соболева Анастасия Сергеевна</t>
  </si>
  <si>
    <t>Махов Арсений Павлович</t>
  </si>
  <si>
    <t>Гельвих Анастасия</t>
  </si>
  <si>
    <t>Фролов Михаил Юрьевич</t>
  </si>
  <si>
    <t xml:space="preserve">Бондарева Ольга </t>
  </si>
  <si>
    <t>Ионов Максим</t>
  </si>
  <si>
    <t>Черных Анна Андреевна</t>
  </si>
  <si>
    <t>Рябов Иван Павлович</t>
  </si>
  <si>
    <t>Кожухово</t>
  </si>
  <si>
    <t xml:space="preserve">Шашкова Елена </t>
  </si>
  <si>
    <t>Рахмулин Дмитрий Юрьевич</t>
  </si>
  <si>
    <t>Оленникова Диана Евгеньевна</t>
  </si>
  <si>
    <t>Шашкова Елена</t>
  </si>
  <si>
    <t>Першин Сергей Александрович</t>
  </si>
  <si>
    <t>Зеленоград-1</t>
  </si>
  <si>
    <t>Кузьмичева Марина Игоревна</t>
  </si>
  <si>
    <t>Горычев Артур Александрович</t>
  </si>
  <si>
    <t xml:space="preserve">Однодворцева Анастасия Романовна </t>
  </si>
  <si>
    <t>Брызжев Владимир Александрович</t>
  </si>
  <si>
    <t>Сомова Анастасия Андреевна</t>
  </si>
  <si>
    <t xml:space="preserve">Щагвин Александр Владимирович </t>
  </si>
  <si>
    <t>Григорьева Светлана Владимировна</t>
  </si>
  <si>
    <t>Халимов Григорий Иванович</t>
  </si>
  <si>
    <t>Реутов-1</t>
  </si>
  <si>
    <t xml:space="preserve">Рябикова Анастасия Владимировна </t>
  </si>
  <si>
    <t xml:space="preserve">Щербаков Александр Алексеевич </t>
  </si>
  <si>
    <t xml:space="preserve">Извекова Татьяна Алексеевна </t>
  </si>
  <si>
    <t>Крайнов Сергей Сергеевич</t>
  </si>
  <si>
    <t>Куркино</t>
  </si>
  <si>
    <t xml:space="preserve">Пестрецова Юлия  </t>
  </si>
  <si>
    <t>Герасимов Константин Игоревич</t>
  </si>
  <si>
    <t>Бесчастных Елизавета Романовна</t>
  </si>
  <si>
    <t>Брыжа Вадим Николаевич</t>
  </si>
  <si>
    <t>Ульянова Светлана Сергеевна</t>
  </si>
  <si>
    <t>Мисюров Сергей Дмитриевич</t>
  </si>
  <si>
    <t>Гасникова София Владимировна</t>
  </si>
  <si>
    <t>Моисеев Сергей Павлович</t>
  </si>
  <si>
    <t xml:space="preserve">Райм Екатерина </t>
  </si>
  <si>
    <t>Береза Сергей Игоревич</t>
  </si>
  <si>
    <t>Коренева Софья Сергеевна</t>
  </si>
  <si>
    <t xml:space="preserve">Матюха Александр </t>
  </si>
  <si>
    <t>Ораевская Наталья</t>
  </si>
  <si>
    <t>Маштанов  Игорь Михайлович</t>
  </si>
  <si>
    <t>Русанова Алина Олеговна</t>
  </si>
  <si>
    <t xml:space="preserve">Карасев Петр </t>
  </si>
  <si>
    <t>Краснодар</t>
  </si>
  <si>
    <t>Рубаник Елена Александровна</t>
  </si>
  <si>
    <t xml:space="preserve">Осипенко Роман </t>
  </si>
  <si>
    <t xml:space="preserve">Папенко Ольга Владимировна </t>
  </si>
  <si>
    <t>Буря Алексей Сергеевич</t>
  </si>
  <si>
    <t>Козлова Галина Сергеевна</t>
  </si>
  <si>
    <t>Майоров Павел Дмитриевич</t>
  </si>
  <si>
    <t>Беляева Анастасия Романовна</t>
  </si>
  <si>
    <t>Евдомащенко Сергей Николаевич</t>
  </si>
  <si>
    <t>Загузина Мария Ивановна</t>
  </si>
  <si>
    <t>Паутов Илья Игоревич</t>
  </si>
  <si>
    <t>Калинина Алина Евгеньевна</t>
  </si>
  <si>
    <t>Люберцы</t>
  </si>
  <si>
    <t>Миленин Алексей Геннадьевич</t>
  </si>
  <si>
    <t>Шахворостова Виктория Альбертовна</t>
  </si>
  <si>
    <t>Колобов Дмитрий Анатольевич</t>
  </si>
  <si>
    <t>Куликова Анастасия Александровна</t>
  </si>
  <si>
    <t>Перевалов Евгений Сергеевич</t>
  </si>
  <si>
    <t>Сергеева Людмила Антольевна</t>
  </si>
  <si>
    <t>Боков Илья Алексеевич</t>
  </si>
  <si>
    <t>Алферова София Сергеевна</t>
  </si>
  <si>
    <t>Остроумов Иван Сергеевич</t>
  </si>
  <si>
    <t>Салко Наталья Ивановна</t>
  </si>
  <si>
    <t>Сункин Кирилл Антонович</t>
  </si>
  <si>
    <t>Аршукова Виктория Александровна</t>
  </si>
  <si>
    <t>Оренбург</t>
  </si>
  <si>
    <t>Максимушкин Алексей Вадимович</t>
  </si>
  <si>
    <t>Косырева Татьяна Павловна</t>
  </si>
  <si>
    <t>Павлов Олег Сергеевич</t>
  </si>
  <si>
    <t>Черкасова Татьяна Алексеевна</t>
  </si>
  <si>
    <t>Ховрино</t>
  </si>
  <si>
    <t>Слепнев Александр Юрьевич</t>
  </si>
  <si>
    <t>Смирнова Ольга Николаевна</t>
  </si>
  <si>
    <t xml:space="preserve">Никитин Иван Павлович </t>
  </si>
  <si>
    <t>Ермолаева Анастасия Вячеславовна</t>
  </si>
  <si>
    <t>Пряжников Алексей Михайлович</t>
  </si>
  <si>
    <t>Кузьмина Елена Анатольевна</t>
  </si>
  <si>
    <t>Егоров Владислав Вадимович</t>
  </si>
  <si>
    <t>Горюнова Александра Константиновна</t>
  </si>
  <si>
    <t>Жулебино</t>
  </si>
  <si>
    <t>Грудцын Александр Владимирович</t>
  </si>
  <si>
    <t>Котельникова Екатерина Вячеславовна</t>
  </si>
  <si>
    <t>Барышевский Михаил Дмитриевич</t>
  </si>
  <si>
    <t>Шибецкая Анастасия Сергеевна</t>
  </si>
  <si>
    <t>Прилепский Иван Анатольевич</t>
  </si>
  <si>
    <t>Рафикова Римма Викторовна</t>
  </si>
  <si>
    <t>Акаев Андрей Валерьевич</t>
  </si>
  <si>
    <t>Сидорова Виктория Ивановна</t>
  </si>
  <si>
    <t>Самара</t>
  </si>
  <si>
    <t xml:space="preserve">Круглов Никита </t>
  </si>
  <si>
    <t>Решетниченко Елена Сергеевна</t>
  </si>
  <si>
    <t>Бушуев Иван Сергеевич</t>
  </si>
  <si>
    <t>Александрова Екатерина Михайловна</t>
  </si>
  <si>
    <t>Петоян Карен Баградович</t>
  </si>
  <si>
    <t>Багрова Елена Васильевна</t>
  </si>
  <si>
    <t>Дружинин Илья Андреевич</t>
  </si>
  <si>
    <t>Зорко Марина Васильевна</t>
  </si>
  <si>
    <t>Шматина Ольга Валентиновна</t>
  </si>
  <si>
    <t>Корганов Александр Сергеевич</t>
  </si>
  <si>
    <t>Тюник Алена Сергеевна</t>
  </si>
  <si>
    <t>Акопова Кристина Валерьевна</t>
  </si>
  <si>
    <t>Мелегов Владимир</t>
  </si>
  <si>
    <t>Волхонская Тамара Константиновна</t>
  </si>
  <si>
    <t xml:space="preserve">Михайлова Виктория Александровна </t>
  </si>
  <si>
    <t>Летягин Алексей Евгеньевич</t>
  </si>
  <si>
    <t>Кочеткова Алина</t>
  </si>
  <si>
    <t>Грудцына Анна Олеговна</t>
  </si>
  <si>
    <t xml:space="preserve">Мусинов Игорь Владимирович </t>
  </si>
  <si>
    <t>Колиниченко Анастасия Владимировна</t>
  </si>
  <si>
    <t>Асланян Елена Рубеновна</t>
  </si>
  <si>
    <t>Кулагин Максим</t>
  </si>
  <si>
    <t>Цеперова Эвелина Эдуардовна</t>
  </si>
  <si>
    <t>Люблино</t>
  </si>
  <si>
    <t>Ртищев Илья Сергеевич</t>
  </si>
  <si>
    <t>Барышева Вероника Александровна</t>
  </si>
  <si>
    <t>Кумаркаев РамисДамирович</t>
  </si>
  <si>
    <t>Мотова Екатерина Андреевна</t>
  </si>
  <si>
    <t xml:space="preserve">Пышкин Анатолий </t>
  </si>
  <si>
    <t>Ефимова Евгения  Александровна</t>
  </si>
  <si>
    <t xml:space="preserve">Миков Семён </t>
  </si>
  <si>
    <t>Рожкова Елена Вячеславовна</t>
  </si>
  <si>
    <t>Алексеев Артём Павлович</t>
  </si>
  <si>
    <t>Рошка Галина Александровна</t>
  </si>
  <si>
    <t xml:space="preserve">Ясмаков Александр </t>
  </si>
  <si>
    <t>Ярославская Анастасия Михайловна</t>
  </si>
  <si>
    <t>Сафонов Дмитрий</t>
  </si>
  <si>
    <t>Збаранская Ангелина Витальевна</t>
  </si>
  <si>
    <t>Голубев Артем Иванович</t>
  </si>
  <si>
    <t>Кесарева Софья Александровна</t>
  </si>
  <si>
    <t xml:space="preserve">Дымченко Дмитрий </t>
  </si>
  <si>
    <t xml:space="preserve">Наумова Алина Витальевна </t>
  </si>
  <si>
    <t>Арутюнян Сергей Гарникович</t>
  </si>
  <si>
    <t>Самойлова Марина Николаевна</t>
  </si>
  <si>
    <t>Акимов Максим Владимирович</t>
  </si>
  <si>
    <t>Захарова Анна Александровна</t>
  </si>
  <si>
    <t>Венидиктов Никита Валерьевич</t>
  </si>
  <si>
    <t xml:space="preserve">Шумеева Анастасия Сергеевна </t>
  </si>
  <si>
    <t>Зайцев Вячеслав Владиславович</t>
  </si>
  <si>
    <t xml:space="preserve">Петухова Виктория </t>
  </si>
  <si>
    <t>Петухова Виктория</t>
  </si>
  <si>
    <t>Виноградов Дмитрий Николаевич</t>
  </si>
  <si>
    <t>Акимова Алина Артемовна</t>
  </si>
  <si>
    <t>Бондаренко Антон Юрьевич</t>
  </si>
  <si>
    <t>Каминская Виолетта Валерьевна</t>
  </si>
  <si>
    <t>Черных Мефодий Николаевич</t>
  </si>
  <si>
    <t>Казилина Александра Алексеевна</t>
  </si>
  <si>
    <t>Ханин Александр Алексеевич</t>
  </si>
  <si>
    <t>Балакина Татьяна</t>
  </si>
  <si>
    <t>Ковалевский Сергей Алексеевич</t>
  </si>
  <si>
    <t>Либерт Александра Михайловна</t>
  </si>
  <si>
    <t>Самохин Павел Олегович</t>
  </si>
  <si>
    <t>Акиньшина Екатерина Владимировна</t>
  </si>
  <si>
    <t>Эртен Игорь Олегович</t>
  </si>
  <si>
    <t>Аносова Екатерина Вячеславовна</t>
  </si>
  <si>
    <t>Цицура Дмитрий Александрович</t>
  </si>
  <si>
    <t>Язвинская Яна Андреевна</t>
  </si>
  <si>
    <t>Обвинцев Никита Андреевич</t>
  </si>
  <si>
    <t>Кузина Екатерина</t>
  </si>
  <si>
    <t>Мезенцев Алексей Юрьевич</t>
  </si>
  <si>
    <t>Завитневич Наталья</t>
  </si>
  <si>
    <t>Мельник Иван Николаевич</t>
  </si>
  <si>
    <t>Гутыра Наталья Евгеньевна</t>
  </si>
  <si>
    <t>Аутлев Каплан Асланович</t>
  </si>
  <si>
    <t>Ратунина Анастасия Анатольевна</t>
  </si>
  <si>
    <t>Никитин Никита Сергеевич</t>
  </si>
  <si>
    <t>Шавловская Светлана Александровна</t>
  </si>
  <si>
    <t>Гусев Эдуард Вячеславович</t>
  </si>
  <si>
    <t xml:space="preserve">Каменцева Анна </t>
  </si>
  <si>
    <t>Маршев Тимур Андреевич</t>
  </si>
  <si>
    <t xml:space="preserve">Ибрагимова Анастасия </t>
  </si>
  <si>
    <t>Федоров Сергей Владимирович</t>
  </si>
  <si>
    <t xml:space="preserve">Малевич Надежда </t>
  </si>
  <si>
    <t>Лисовой Владимир Алексеевич</t>
  </si>
  <si>
    <t xml:space="preserve">Дегтярёва Надежда </t>
  </si>
  <si>
    <t>Хартян Александр Петрович</t>
  </si>
  <si>
    <t>Шумилова Галя</t>
  </si>
  <si>
    <t>Глущенко Ярослав Игоревич</t>
  </si>
  <si>
    <t xml:space="preserve">Климашевская Екатерина </t>
  </si>
  <si>
    <t>Ковтюх Владислав Геннадиевич</t>
  </si>
  <si>
    <t>Калашникова Юлия Ивановна</t>
  </si>
  <si>
    <t>Сабельников Виктор Алексеевич</t>
  </si>
  <si>
    <t>Чумакова Екатерина Алексеевна</t>
  </si>
  <si>
    <t>Костин Сергей Сергеевич</t>
  </si>
  <si>
    <t>Пономарева Алена Викторовна</t>
  </si>
  <si>
    <t>Ларьков Александр Юрьевич</t>
  </si>
  <si>
    <t>Шевченко Юлия Владимировна</t>
  </si>
  <si>
    <t>Усачев Владимир Николаевич</t>
  </si>
  <si>
    <t>Елькина Александра Александровна</t>
  </si>
  <si>
    <t>Анисимов СтаниславОлегович</t>
  </si>
  <si>
    <t>Апрыщенко Александра Сергеевна</t>
  </si>
  <si>
    <t>Бочкарёв Александр Юрьевич</t>
  </si>
  <si>
    <t>Малкова Надин Васильевна</t>
  </si>
  <si>
    <t>Мзыгин Дмитрий Валерьевич</t>
  </si>
  <si>
    <t>Горгуль Анна Юрьевна</t>
  </si>
  <si>
    <t>Харченко Никита</t>
  </si>
  <si>
    <t>Завалеева Полина Дмитриевна</t>
  </si>
  <si>
    <t>Обидин Павел</t>
  </si>
  <si>
    <t>Бирюкова Анжелика Андреевна</t>
  </si>
  <si>
    <t>Минакова Елизавета Васильевна</t>
  </si>
  <si>
    <t>Набиева Лайли Шамсудиновна</t>
  </si>
  <si>
    <t>Аксеневич София Ярославовна</t>
  </si>
  <si>
    <t>Сивкова Екатерина Игоревна</t>
  </si>
  <si>
    <t>Сухорукова Алена Геннадьевна</t>
  </si>
  <si>
    <t xml:space="preserve">Люберцы </t>
  </si>
  <si>
    <t>Ефимова Надежда Михайловна</t>
  </si>
  <si>
    <t>Доронькина Анжелика Вадимовна</t>
  </si>
  <si>
    <t xml:space="preserve">Кривошеева Юлия Сергеевна </t>
  </si>
  <si>
    <t>Кудряшова Анастасия Николаевна</t>
  </si>
  <si>
    <t xml:space="preserve">Кожевникова Анастасия Николаевна </t>
  </si>
  <si>
    <t>Иванова Ирина Андреевна</t>
  </si>
  <si>
    <t>Евгеньева Татьяна Александровна</t>
  </si>
  <si>
    <t>Назарова Юлия Константиновна</t>
  </si>
  <si>
    <t>Наумова Татьяна Геннадьевна</t>
  </si>
  <si>
    <t>Брежнева Светлана</t>
  </si>
  <si>
    <t>Палагина Алиса Вячеславовна</t>
  </si>
  <si>
    <t>Хисматуллина Евгения Азатовна</t>
  </si>
  <si>
    <t>Поминова Наталья</t>
  </si>
  <si>
    <t>Чепенко Кристина Васильевна</t>
  </si>
  <si>
    <t>Санкова Альбина Шакировна</t>
  </si>
  <si>
    <t>Коршакова Ольга Владимировна</t>
  </si>
  <si>
    <t>Шурцова Софья Вячеславовна</t>
  </si>
  <si>
    <t>Маслова Ирина Владимировна</t>
  </si>
  <si>
    <t>Кузьмина Юлия Геннадьевна</t>
  </si>
  <si>
    <t>Грицевич Наталья Вячеславовна</t>
  </si>
  <si>
    <t xml:space="preserve">Колпакова Елена </t>
  </si>
  <si>
    <t>Троицкая Виктория</t>
  </si>
  <si>
    <t xml:space="preserve">Шавлова Ульяна </t>
  </si>
  <si>
    <t>Колчина Ирина Юрьевна</t>
  </si>
  <si>
    <t>Дауренбекова Валерия</t>
  </si>
  <si>
    <t>старт жировой массы кг</t>
  </si>
  <si>
    <t>сброс жировой масса, кг</t>
  </si>
  <si>
    <t xml:space="preserve">% жировой </t>
  </si>
  <si>
    <t>Старт жировой массы кг</t>
  </si>
  <si>
    <t>Сброс жировой масса, кг</t>
  </si>
  <si>
    <t>Старт мышечной массы кг</t>
  </si>
  <si>
    <t>Набор мышечной массы, кг</t>
  </si>
  <si>
    <t xml:space="preserve">% мышечной </t>
  </si>
  <si>
    <t>Орлова Арина Сергеевна</t>
  </si>
  <si>
    <t>Гольцов Николай</t>
  </si>
  <si>
    <t>Рейтинг участников проекта TERFITЦЕЛЬ8</t>
  </si>
  <si>
    <t>ВЫБЫЛ</t>
  </si>
  <si>
    <t>Зеленоград-2</t>
  </si>
  <si>
    <t>Саваль Артем Вячеславович</t>
  </si>
  <si>
    <t>Петренко Елена Николаевна</t>
  </si>
  <si>
    <t>Абагян Светлана Владимировна</t>
  </si>
  <si>
    <t>Приймак Татьяна Игоревна</t>
  </si>
  <si>
    <t>Терновский Александр Александрович</t>
  </si>
  <si>
    <t>Георгиева Александра</t>
  </si>
  <si>
    <t xml:space="preserve">Шевченко Ирина Константиновна </t>
  </si>
  <si>
    <t xml:space="preserve">Пилипчук Мария Васильевна </t>
  </si>
  <si>
    <t>Балуева Екатерина Николаевна</t>
  </si>
  <si>
    <t>Выбывшие участники</t>
  </si>
  <si>
    <t xml:space="preserve">Выбывшие участники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</si>
</sst>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name val="Calibri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36"/>
      <color rgb="FFC00000"/>
      <name val="DIN Pro Black"/>
      <family val="2"/>
    </font>
    <font>
      <sz val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CECEC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0" fontId="10" fillId="0" borderId="0" xfId="0" applyFont="1" applyAlignment="1"/>
    <xf numFmtId="164" fontId="1" fillId="5" borderId="7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 wrapText="1"/>
    </xf>
    <xf numFmtId="164" fontId="1" fillId="7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/>
    </xf>
    <xf numFmtId="10" fontId="8" fillId="0" borderId="6" xfId="0" applyNumberFormat="1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center"/>
    </xf>
    <xf numFmtId="10" fontId="8" fillId="5" borderId="7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 wrapText="1"/>
    </xf>
    <xf numFmtId="10" fontId="1" fillId="5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2" xfId="0" applyFont="1" applyBorder="1"/>
    <xf numFmtId="0" fontId="3" fillId="0" borderId="3" xfId="0" applyFont="1" applyBorder="1"/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3" fillId="0" borderId="9" xfId="0" applyFont="1" applyBorder="1"/>
    <xf numFmtId="0" fontId="3" fillId="0" borderId="1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0</xdr:row>
      <xdr:rowOff>0</xdr:rowOff>
    </xdr:from>
    <xdr:to>
      <xdr:col>2</xdr:col>
      <xdr:colOff>723901</xdr:colOff>
      <xdr:row>8</xdr:row>
      <xdr:rowOff>11004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8880CA4-F9F7-838B-F5E7-B14AD025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0"/>
          <a:ext cx="2038350" cy="1230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2</xdr:col>
      <xdr:colOff>1171580</xdr:colOff>
      <xdr:row>8</xdr:row>
      <xdr:rowOff>77727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2EFA61-F474-623A-4D6D-718F4186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2590805" cy="1563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KOR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%20&#1050;&#1056;&#1051;.xlsx" TargetMode="External"/><Relationship Id="rId1" Type="http://schemas.openxmlformats.org/officeDocument/2006/relationships/externalLinkPath" Target="file:///\\tesla\Clubs\KOR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%20&#1050;&#1056;&#105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CB\&#1058;&#1077;&#1088;&#1092;&#1080;&#1090;&#1062;&#1077;&#1083;&#1100;\&#1058;&#1077;&#1088;&#1092;&#1080;&#1090;&#1062;&#1077;&#1083;&#1100;%208%20&#1089;&#1077;&#1079;&#1086;&#1085;\&#1063;&#1077;&#1073;&#1086;&#1082;&#1089;&#1072;&#1088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Relationship Id="rId1" Type="http://schemas.openxmlformats.org/officeDocument/2006/relationships/externalLinkPath" Target="file:///\\tesla\Clubs\CB\&#1058;&#1077;&#1088;&#1092;&#1080;&#1090;&#1062;&#1077;&#1083;&#1100;\&#1058;&#1077;&#1088;&#1092;&#1080;&#1090;&#1062;&#1077;&#1083;&#1100;%208%20&#1089;&#1077;&#1079;&#1086;&#1085;\&#1063;&#1077;&#1073;&#1086;&#1082;&#1089;&#1072;&#1088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OR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Relationship Id="rId1" Type="http://schemas.openxmlformats.org/officeDocument/2006/relationships/externalLinkPath" Target="file:///\\tesla\Clubs\OR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LB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Relationship Id="rId1" Type="http://schemas.openxmlformats.org/officeDocument/2006/relationships/externalLinkPath" Target="file:///\\tesla\Clubs\LB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ZHUL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%20(1).xlsx" TargetMode="External"/><Relationship Id="rId1" Type="http://schemas.openxmlformats.org/officeDocument/2006/relationships/externalLinkPath" Target="file:///\\tesla\Clubs\ZHUL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LBR\&#1058;&#1077;&#1088;&#1092;&#1080;&#1090;&#1062;&#1077;&#1083;&#1100;\&#1058;&#1077;&#1088;&#1092;&#1080;&#1090;&#1062;&#1077;&#1083;&#1100;%208%20&#1089;&#1077;&#1079;&#1086;&#1085;\&#1051;&#1102;&#1073;&#1077;&#1088;&#1094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Relationship Id="rId1" Type="http://schemas.openxmlformats.org/officeDocument/2006/relationships/externalLinkPath" Target="file:///\\tesla\Clubs\LBR\&#1058;&#1077;&#1088;&#1092;&#1080;&#1090;&#1062;&#1077;&#1083;&#1100;\&#1058;&#1077;&#1088;&#1092;&#1080;&#1090;&#1062;&#1077;&#1083;&#1100;%208%20&#1089;&#1077;&#1079;&#1086;&#1085;\&#1051;&#1102;&#1073;&#1077;&#1088;&#1094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свод победителей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Лист1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свод победителей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свод победителей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свод победителей"/>
    </sheetNames>
    <sheetDataSet>
      <sheetData sheetId="0" refreshError="1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анные "/>
      <sheetName val="откуда брать данные 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Z133"/>
  <sheetViews>
    <sheetView tabSelected="1" topLeftCell="AC1" workbookViewId="0">
      <selection activeCell="AO19" sqref="AO19"/>
    </sheetView>
  </sheetViews>
  <sheetFormatPr defaultColWidth="14.42578125" defaultRowHeight="12" customHeight="1" x14ac:dyDescent="0.25"/>
  <cols>
    <col min="1" max="1" width="8.85546875" customWidth="1"/>
    <col min="2" max="2" width="19.140625" customWidth="1"/>
    <col min="3" max="3" width="34.28515625" customWidth="1"/>
    <col min="4" max="4" width="8.85546875" customWidth="1"/>
    <col min="5" max="5" width="12" customWidth="1"/>
    <col min="6" max="6" width="11.28515625" customWidth="1"/>
    <col min="7" max="7" width="8.85546875" customWidth="1"/>
    <col min="8" max="8" width="16" customWidth="1"/>
    <col min="9" max="9" width="39.7109375" customWidth="1"/>
    <col min="10" max="10" width="8.85546875" customWidth="1"/>
    <col min="11" max="11" width="10.28515625" customWidth="1"/>
    <col min="12" max="13" width="8.85546875" customWidth="1"/>
    <col min="14" max="14" width="31.5703125" customWidth="1"/>
    <col min="15" max="15" width="36.5703125" customWidth="1"/>
    <col min="16" max="16" width="8.85546875" customWidth="1"/>
    <col min="17" max="17" width="14.42578125" customWidth="1"/>
    <col min="18" max="20" width="8.85546875" customWidth="1"/>
    <col min="21" max="21" width="14.5703125" customWidth="1"/>
    <col min="22" max="22" width="38" customWidth="1"/>
    <col min="23" max="23" width="8.85546875" customWidth="1"/>
    <col min="24" max="24" width="14" customWidth="1"/>
    <col min="25" max="25" width="13.28515625" customWidth="1"/>
    <col min="26" max="27" width="8.85546875" customWidth="1"/>
    <col min="28" max="28" width="17.28515625" customWidth="1"/>
    <col min="29" max="29" width="34.28515625" customWidth="1"/>
    <col min="30" max="33" width="8.85546875" customWidth="1"/>
    <col min="34" max="34" width="16.7109375" customWidth="1"/>
    <col min="35" max="35" width="36.7109375" customWidth="1"/>
    <col min="36" max="39" width="8.85546875" customWidth="1"/>
    <col min="40" max="40" width="19.7109375" customWidth="1"/>
    <col min="41" max="41" width="30.7109375" customWidth="1"/>
    <col min="42" max="42" width="8.85546875" customWidth="1"/>
    <col min="43" max="43" width="16.5703125" customWidth="1"/>
    <col min="44" max="44" width="10.85546875" customWidth="1"/>
    <col min="45" max="46" width="8.85546875" customWidth="1"/>
    <col min="47" max="47" width="15.28515625" customWidth="1"/>
    <col min="48" max="48" width="38.140625" customWidth="1"/>
    <col min="49" max="49" width="8.85546875" customWidth="1"/>
    <col min="50" max="50" width="12.85546875" customWidth="1"/>
    <col min="51" max="51" width="11.140625" customWidth="1"/>
    <col min="52" max="53" width="8.85546875" customWidth="1"/>
    <col min="54" max="54" width="14.28515625" customWidth="1"/>
    <col min="55" max="55" width="38.140625" customWidth="1"/>
    <col min="56" max="56" width="8.85546875" customWidth="1"/>
    <col min="57" max="57" width="8.7109375" customWidth="1"/>
    <col min="58" max="59" width="8.85546875" customWidth="1"/>
    <col min="60" max="60" width="17.42578125" customWidth="1"/>
    <col min="61" max="61" width="39.5703125" customWidth="1"/>
    <col min="62" max="62" width="10.5703125" customWidth="1"/>
    <col min="63" max="65" width="8.85546875" customWidth="1"/>
    <col min="66" max="66" width="22.28515625" customWidth="1"/>
    <col min="67" max="67" width="34.28515625" customWidth="1"/>
    <col min="68" max="68" width="8.85546875" customWidth="1"/>
    <col min="69" max="69" width="15.28515625" customWidth="1"/>
    <col min="70" max="72" width="8.85546875" customWidth="1"/>
    <col min="73" max="73" width="14.28515625" customWidth="1"/>
    <col min="74" max="74" width="36.85546875" customWidth="1"/>
    <col min="75" max="75" width="9.28515625" customWidth="1"/>
    <col min="76" max="76" width="14.140625" customWidth="1"/>
    <col min="77" max="78" width="8.85546875" customWidth="1"/>
  </cols>
  <sheetData>
    <row r="2" spans="1:78" s="71" customFormat="1" ht="12" customHeight="1" x14ac:dyDescent="0.2">
      <c r="D2" s="117" t="s">
        <v>347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78" ht="12" customHeight="1" x14ac:dyDescent="0.25"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78" ht="12" customHeight="1" x14ac:dyDescent="0.25"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78" ht="12" customHeight="1" x14ac:dyDescent="0.25"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7" spans="1:78" ht="12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2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ht="12" customHeight="1" x14ac:dyDescent="0.25">
      <c r="A8" s="1"/>
      <c r="B8" s="118" t="s">
        <v>0</v>
      </c>
      <c r="C8" s="119"/>
      <c r="D8" s="119"/>
      <c r="E8" s="119"/>
      <c r="F8" s="120"/>
      <c r="G8" s="1"/>
      <c r="H8" s="121" t="s">
        <v>0</v>
      </c>
      <c r="I8" s="105"/>
      <c r="J8" s="105"/>
      <c r="K8" s="105"/>
      <c r="L8" s="105"/>
      <c r="M8" s="3"/>
      <c r="N8" s="118" t="s">
        <v>0</v>
      </c>
      <c r="O8" s="113"/>
      <c r="P8" s="113"/>
      <c r="Q8" s="113"/>
      <c r="R8" s="113"/>
      <c r="S8" s="114"/>
      <c r="T8" s="1"/>
      <c r="U8" s="118" t="s">
        <v>0</v>
      </c>
      <c r="V8" s="126"/>
      <c r="W8" s="126"/>
      <c r="X8" s="126"/>
      <c r="Y8" s="126"/>
      <c r="Z8" s="127"/>
      <c r="AA8" s="3"/>
      <c r="AB8" s="112" t="s">
        <v>1</v>
      </c>
      <c r="AC8" s="113"/>
      <c r="AD8" s="113"/>
      <c r="AE8" s="113"/>
      <c r="AF8" s="114"/>
      <c r="AG8" s="4"/>
      <c r="AH8" s="111" t="s">
        <v>1</v>
      </c>
      <c r="AI8" s="122"/>
      <c r="AJ8" s="122"/>
      <c r="AK8" s="122"/>
      <c r="AL8" s="122"/>
      <c r="AM8" s="5"/>
      <c r="AN8" s="111" t="s">
        <v>1</v>
      </c>
      <c r="AO8" s="106"/>
      <c r="AP8" s="106"/>
      <c r="AQ8" s="106"/>
      <c r="AR8" s="106"/>
      <c r="AS8" s="106"/>
      <c r="AT8" s="4"/>
      <c r="AU8" s="111" t="s">
        <v>1</v>
      </c>
      <c r="AV8" s="105"/>
      <c r="AW8" s="105"/>
      <c r="AX8" s="105"/>
      <c r="AY8" s="105"/>
      <c r="AZ8" s="105"/>
      <c r="BA8" s="4"/>
      <c r="BB8" s="107" t="s">
        <v>2</v>
      </c>
      <c r="BC8" s="108"/>
      <c r="BD8" s="108"/>
      <c r="BE8" s="108"/>
      <c r="BF8" s="110"/>
      <c r="BG8" s="4"/>
      <c r="BH8" s="104" t="s">
        <v>2</v>
      </c>
      <c r="BI8" s="105"/>
      <c r="BJ8" s="105"/>
      <c r="BK8" s="105"/>
      <c r="BL8" s="105"/>
      <c r="BM8" s="5"/>
      <c r="BN8" s="104" t="s">
        <v>2</v>
      </c>
      <c r="BO8" s="106"/>
      <c r="BP8" s="106"/>
      <c r="BQ8" s="106"/>
      <c r="BR8" s="106"/>
      <c r="BS8" s="106"/>
      <c r="BT8" s="4"/>
      <c r="BU8" s="107" t="s">
        <v>2</v>
      </c>
      <c r="BV8" s="108"/>
      <c r="BW8" s="108"/>
      <c r="BX8" s="108"/>
      <c r="BY8" s="108"/>
      <c r="BZ8" s="110"/>
    </row>
    <row r="9" spans="1:78" ht="12" customHeight="1" x14ac:dyDescent="0.25">
      <c r="A9" s="1"/>
      <c r="B9" s="131" t="s">
        <v>3</v>
      </c>
      <c r="C9" s="119"/>
      <c r="D9" s="119"/>
      <c r="E9" s="119"/>
      <c r="F9" s="120"/>
      <c r="G9" s="1"/>
      <c r="H9" s="128" t="s">
        <v>4</v>
      </c>
      <c r="I9" s="105"/>
      <c r="J9" s="105"/>
      <c r="K9" s="105"/>
      <c r="L9" s="105"/>
      <c r="M9" s="3"/>
      <c r="N9" s="123" t="s">
        <v>5</v>
      </c>
      <c r="O9" s="124"/>
      <c r="P9" s="124"/>
      <c r="Q9" s="124"/>
      <c r="R9" s="124"/>
      <c r="S9" s="125"/>
      <c r="T9" s="1"/>
      <c r="U9" s="123" t="s">
        <v>6</v>
      </c>
      <c r="V9" s="129"/>
      <c r="W9" s="129"/>
      <c r="X9" s="129"/>
      <c r="Y9" s="129"/>
      <c r="Z9" s="130"/>
      <c r="AA9" s="3"/>
      <c r="AB9" s="131" t="s">
        <v>3</v>
      </c>
      <c r="AC9" s="113"/>
      <c r="AD9" s="113"/>
      <c r="AE9" s="113"/>
      <c r="AF9" s="114"/>
      <c r="AG9" s="4"/>
      <c r="AH9" s="128" t="s">
        <v>4</v>
      </c>
      <c r="AI9" s="122"/>
      <c r="AJ9" s="122"/>
      <c r="AK9" s="122"/>
      <c r="AL9" s="122"/>
      <c r="AM9" s="5"/>
      <c r="AN9" s="128" t="s">
        <v>7</v>
      </c>
      <c r="AO9" s="106"/>
      <c r="AP9" s="106"/>
      <c r="AQ9" s="106"/>
      <c r="AR9" s="106"/>
      <c r="AS9" s="106"/>
      <c r="AT9" s="4"/>
      <c r="AU9" s="128" t="s">
        <v>8</v>
      </c>
      <c r="AV9" s="105"/>
      <c r="AW9" s="105"/>
      <c r="AX9" s="105"/>
      <c r="AY9" s="105"/>
      <c r="AZ9" s="105"/>
      <c r="BA9" s="4"/>
      <c r="BB9" s="131" t="s">
        <v>3</v>
      </c>
      <c r="BC9" s="108"/>
      <c r="BD9" s="108"/>
      <c r="BE9" s="108"/>
      <c r="BF9" s="110"/>
      <c r="BG9" s="4"/>
      <c r="BH9" s="128" t="s">
        <v>4</v>
      </c>
      <c r="BI9" s="105"/>
      <c r="BJ9" s="105"/>
      <c r="BK9" s="105"/>
      <c r="BL9" s="105"/>
      <c r="BM9" s="5"/>
      <c r="BN9" s="128" t="s">
        <v>7</v>
      </c>
      <c r="BO9" s="106"/>
      <c r="BP9" s="106"/>
      <c r="BQ9" s="106"/>
      <c r="BR9" s="106"/>
      <c r="BS9" s="106"/>
      <c r="BT9" s="4"/>
      <c r="BU9" s="131" t="s">
        <v>9</v>
      </c>
      <c r="BV9" s="108"/>
      <c r="BW9" s="108"/>
      <c r="BX9" s="108"/>
      <c r="BY9" s="108"/>
      <c r="BZ9" s="110"/>
    </row>
    <row r="10" spans="1:78" ht="12" customHeight="1" x14ac:dyDescent="0.25">
      <c r="A10" s="1"/>
      <c r="B10" s="6" t="s">
        <v>10</v>
      </c>
      <c r="C10" s="6" t="s">
        <v>11</v>
      </c>
      <c r="D10" s="6" t="s">
        <v>12</v>
      </c>
      <c r="E10" s="7" t="s">
        <v>13</v>
      </c>
      <c r="F10" s="6" t="s">
        <v>14</v>
      </c>
      <c r="G10" s="1"/>
      <c r="H10" s="42" t="s">
        <v>10</v>
      </c>
      <c r="I10" s="42" t="s">
        <v>11</v>
      </c>
      <c r="J10" s="42" t="s">
        <v>12</v>
      </c>
      <c r="K10" s="43" t="s">
        <v>13</v>
      </c>
      <c r="L10" s="42" t="s">
        <v>14</v>
      </c>
      <c r="M10" s="8"/>
      <c r="N10" s="42" t="s">
        <v>10</v>
      </c>
      <c r="O10" s="42" t="s">
        <v>11</v>
      </c>
      <c r="P10" s="42" t="s">
        <v>12</v>
      </c>
      <c r="Q10" s="42" t="s">
        <v>15</v>
      </c>
      <c r="R10" s="43" t="s">
        <v>13</v>
      </c>
      <c r="S10" s="42" t="s">
        <v>14</v>
      </c>
      <c r="T10" s="1"/>
      <c r="U10" s="47" t="s">
        <v>10</v>
      </c>
      <c r="V10" s="48" t="s">
        <v>11</v>
      </c>
      <c r="W10" s="48" t="s">
        <v>12</v>
      </c>
      <c r="X10" s="48" t="s">
        <v>15</v>
      </c>
      <c r="Y10" s="49" t="s">
        <v>13</v>
      </c>
      <c r="Z10" s="50" t="s">
        <v>14</v>
      </c>
      <c r="AA10" s="8"/>
      <c r="AB10" s="9" t="s">
        <v>10</v>
      </c>
      <c r="AC10" s="9" t="s">
        <v>11</v>
      </c>
      <c r="AD10" s="9" t="s">
        <v>12</v>
      </c>
      <c r="AE10" s="10" t="s">
        <v>16</v>
      </c>
      <c r="AF10" s="9" t="s">
        <v>14</v>
      </c>
      <c r="AG10" s="4"/>
      <c r="AH10" s="67" t="s">
        <v>10</v>
      </c>
      <c r="AI10" s="67" t="s">
        <v>11</v>
      </c>
      <c r="AJ10" s="67" t="s">
        <v>12</v>
      </c>
      <c r="AK10" s="68" t="s">
        <v>16</v>
      </c>
      <c r="AL10" s="67" t="s">
        <v>14</v>
      </c>
      <c r="AM10" s="11"/>
      <c r="AN10" s="64" t="s">
        <v>10</v>
      </c>
      <c r="AO10" s="64" t="s">
        <v>11</v>
      </c>
      <c r="AP10" s="64" t="s">
        <v>12</v>
      </c>
      <c r="AQ10" s="64" t="s">
        <v>15</v>
      </c>
      <c r="AR10" s="65" t="s">
        <v>16</v>
      </c>
      <c r="AS10" s="64" t="s">
        <v>14</v>
      </c>
      <c r="AT10" s="4"/>
      <c r="AU10" s="64" t="s">
        <v>10</v>
      </c>
      <c r="AV10" s="64" t="s">
        <v>11</v>
      </c>
      <c r="AW10" s="64" t="s">
        <v>12</v>
      </c>
      <c r="AX10" s="76" t="s">
        <v>15</v>
      </c>
      <c r="AY10" s="65" t="s">
        <v>16</v>
      </c>
      <c r="AZ10" s="64" t="s">
        <v>14</v>
      </c>
      <c r="BA10" s="4"/>
      <c r="BB10" s="12" t="s">
        <v>10</v>
      </c>
      <c r="BC10" s="12" t="s">
        <v>11</v>
      </c>
      <c r="BD10" s="12" t="s">
        <v>12</v>
      </c>
      <c r="BE10" s="13" t="s">
        <v>17</v>
      </c>
      <c r="BF10" s="14" t="s">
        <v>18</v>
      </c>
      <c r="BG10" s="4"/>
      <c r="BH10" s="83" t="s">
        <v>10</v>
      </c>
      <c r="BI10" s="83" t="s">
        <v>11</v>
      </c>
      <c r="BJ10" s="83" t="s">
        <v>12</v>
      </c>
      <c r="BK10" s="84" t="s">
        <v>17</v>
      </c>
      <c r="BL10" s="83" t="s">
        <v>14</v>
      </c>
      <c r="BM10" s="11"/>
      <c r="BN10" s="83" t="s">
        <v>10</v>
      </c>
      <c r="BO10" s="83" t="s">
        <v>11</v>
      </c>
      <c r="BP10" s="83" t="s">
        <v>12</v>
      </c>
      <c r="BQ10" s="83" t="s">
        <v>15</v>
      </c>
      <c r="BR10" s="84" t="s">
        <v>17</v>
      </c>
      <c r="BS10" s="83" t="s">
        <v>14</v>
      </c>
      <c r="BT10" s="4"/>
      <c r="BU10" s="12" t="s">
        <v>10</v>
      </c>
      <c r="BV10" s="12" t="s">
        <v>11</v>
      </c>
      <c r="BW10" s="12" t="s">
        <v>12</v>
      </c>
      <c r="BX10" s="12" t="s">
        <v>15</v>
      </c>
      <c r="BY10" s="13" t="s">
        <v>17</v>
      </c>
      <c r="BZ10" s="12" t="s">
        <v>14</v>
      </c>
    </row>
    <row r="11" spans="1:78" ht="12" customHeight="1" x14ac:dyDescent="0.25">
      <c r="A11" s="15"/>
      <c r="B11" s="17" t="s">
        <v>29</v>
      </c>
      <c r="C11" s="16" t="s">
        <v>54</v>
      </c>
      <c r="D11" s="17" t="s">
        <v>21</v>
      </c>
      <c r="E11" s="31">
        <v>9.9</v>
      </c>
      <c r="F11" s="17">
        <f t="shared" ref="F11:F47" si="0">RANK(E11,$E$11:$E$47,0)</f>
        <v>1</v>
      </c>
      <c r="G11" s="15"/>
      <c r="H11" s="34" t="s">
        <v>148</v>
      </c>
      <c r="I11" s="34" t="s">
        <v>149</v>
      </c>
      <c r="J11" s="34" t="s">
        <v>23</v>
      </c>
      <c r="K11" s="39">
        <v>8.1999999999999957</v>
      </c>
      <c r="L11" s="34">
        <f t="shared" ref="L11:L55" si="1">RANK(K11,$K$11:$K$55,0)</f>
        <v>1</v>
      </c>
      <c r="M11" s="15"/>
      <c r="N11" s="44" t="s">
        <v>131</v>
      </c>
      <c r="O11" s="44" t="s">
        <v>235</v>
      </c>
      <c r="P11" s="44" t="s">
        <v>21</v>
      </c>
      <c r="Q11" s="44" t="s">
        <v>32</v>
      </c>
      <c r="R11" s="46">
        <v>12.4</v>
      </c>
      <c r="S11" s="44">
        <f t="shared" ref="S11:S42" si="2">RANK(R11,$R$11:$R$74,0)</f>
        <v>1</v>
      </c>
      <c r="T11" s="15"/>
      <c r="U11" s="51" t="s">
        <v>117</v>
      </c>
      <c r="V11" s="27" t="s">
        <v>253</v>
      </c>
      <c r="W11" s="27" t="s">
        <v>23</v>
      </c>
      <c r="X11" s="27" t="s">
        <v>25</v>
      </c>
      <c r="Y11" s="41">
        <v>5.2999999999999989</v>
      </c>
      <c r="Z11" s="52">
        <f>RANK(Y11,$Y$11:$Y$90,0)</f>
        <v>1</v>
      </c>
      <c r="AA11" s="1"/>
      <c r="AB11" s="17" t="s">
        <v>75</v>
      </c>
      <c r="AC11" s="17" t="s">
        <v>81</v>
      </c>
      <c r="AD11" s="17" t="s">
        <v>21</v>
      </c>
      <c r="AE11" s="32">
        <v>2.1000000000000014</v>
      </c>
      <c r="AF11" s="17">
        <f t="shared" ref="AF11:AF47" si="3">RANK(AE11,$AE$11:$AE$47,0)</f>
        <v>1</v>
      </c>
      <c r="AG11" s="1"/>
      <c r="AH11" s="35" t="s">
        <v>148</v>
      </c>
      <c r="AI11" s="35" t="s">
        <v>153</v>
      </c>
      <c r="AJ11" s="35" t="s">
        <v>23</v>
      </c>
      <c r="AK11" s="38">
        <v>1.5</v>
      </c>
      <c r="AL11" s="35">
        <f t="shared" ref="AL11:AL55" si="4">RANK(AK11,$AK$11:$AK$55,0)</f>
        <v>1</v>
      </c>
      <c r="AM11" s="1"/>
      <c r="AN11" s="45" t="s">
        <v>29</v>
      </c>
      <c r="AO11" s="45" t="s">
        <v>64</v>
      </c>
      <c r="AP11" s="45" t="s">
        <v>21</v>
      </c>
      <c r="AQ11" s="45" t="s">
        <v>32</v>
      </c>
      <c r="AR11" s="39">
        <v>3.3</v>
      </c>
      <c r="AS11" s="45">
        <f t="shared" ref="AS11:AS42" si="5">RANK(AR11,$AR$11:$AR$74,0)</f>
        <v>1</v>
      </c>
      <c r="AT11" s="1"/>
      <c r="AU11" s="45" t="s">
        <v>97</v>
      </c>
      <c r="AV11" s="45" t="s">
        <v>228</v>
      </c>
      <c r="AW11" s="45" t="s">
        <v>23</v>
      </c>
      <c r="AX11" s="45" t="s">
        <v>32</v>
      </c>
      <c r="AY11" s="39">
        <v>2.1999999999999993</v>
      </c>
      <c r="AZ11" s="45">
        <f t="shared" ref="AZ11:AZ42" si="6">RANK(AY11,$AY$11:$AY$90,0)</f>
        <v>1</v>
      </c>
      <c r="BA11" s="1"/>
      <c r="BB11" s="17" t="s">
        <v>187</v>
      </c>
      <c r="BC11" s="16" t="s">
        <v>192</v>
      </c>
      <c r="BD11" s="17" t="s">
        <v>21</v>
      </c>
      <c r="BE11" s="16">
        <v>-3</v>
      </c>
      <c r="BF11" s="17">
        <f t="shared" ref="BF11:BF47" si="7">RANK(BE11,$BE$11:$BE$47,1)</f>
        <v>1</v>
      </c>
      <c r="BG11" s="1"/>
      <c r="BH11" s="45" t="s">
        <v>187</v>
      </c>
      <c r="BI11" s="45" t="s">
        <v>208</v>
      </c>
      <c r="BJ11" s="45" t="s">
        <v>23</v>
      </c>
      <c r="BK11" s="45">
        <v>-3</v>
      </c>
      <c r="BL11" s="45">
        <f t="shared" ref="BL11:BL55" si="8">RANK(BK11,$BK$11:$BK$55,1)</f>
        <v>1</v>
      </c>
      <c r="BM11" s="1"/>
      <c r="BN11" s="45" t="s">
        <v>148</v>
      </c>
      <c r="BO11" s="35" t="s">
        <v>288</v>
      </c>
      <c r="BP11" s="45" t="s">
        <v>21</v>
      </c>
      <c r="BQ11" s="35" t="s">
        <v>32</v>
      </c>
      <c r="BR11" s="35">
        <v>-5</v>
      </c>
      <c r="BS11" s="45">
        <f t="shared" ref="BS11:BS42" si="9">RANK(BR11,$BR$11:$BR$74,1)</f>
        <v>1</v>
      </c>
      <c r="BT11" s="1"/>
      <c r="BU11" s="27" t="s">
        <v>131</v>
      </c>
      <c r="BV11" s="27" t="s">
        <v>281</v>
      </c>
      <c r="BW11" s="27" t="s">
        <v>23</v>
      </c>
      <c r="BX11" s="27" t="s">
        <v>32</v>
      </c>
      <c r="BY11" s="27">
        <v>-1</v>
      </c>
      <c r="BZ11" s="27">
        <f>RANK(BY11,$BY$11:$BY$90,1)</f>
        <v>1</v>
      </c>
    </row>
    <row r="12" spans="1:78" ht="12" customHeight="1" x14ac:dyDescent="0.25">
      <c r="A12" s="15"/>
      <c r="B12" s="17" t="s">
        <v>117</v>
      </c>
      <c r="C12" s="16" t="s">
        <v>125</v>
      </c>
      <c r="D12" s="17" t="s">
        <v>21</v>
      </c>
      <c r="E12" s="31">
        <v>9.7000000000000028</v>
      </c>
      <c r="F12" s="17">
        <f t="shared" si="0"/>
        <v>2</v>
      </c>
      <c r="G12" s="15"/>
      <c r="H12" s="34" t="s">
        <v>29</v>
      </c>
      <c r="I12" s="34" t="s">
        <v>39</v>
      </c>
      <c r="J12" s="34" t="s">
        <v>23</v>
      </c>
      <c r="K12" s="39">
        <v>6.8</v>
      </c>
      <c r="L12" s="34">
        <f t="shared" si="1"/>
        <v>2</v>
      </c>
      <c r="M12" s="15"/>
      <c r="N12" s="44" t="s">
        <v>131</v>
      </c>
      <c r="O12" s="44" t="s">
        <v>229</v>
      </c>
      <c r="P12" s="44" t="s">
        <v>21</v>
      </c>
      <c r="Q12" s="44" t="s">
        <v>32</v>
      </c>
      <c r="R12" s="46">
        <v>9.6999999999999993</v>
      </c>
      <c r="S12" s="44">
        <f t="shared" si="2"/>
        <v>2</v>
      </c>
      <c r="T12" s="15"/>
      <c r="U12" s="51" t="s">
        <v>29</v>
      </c>
      <c r="V12" s="27" t="s">
        <v>138</v>
      </c>
      <c r="W12" s="27" t="s">
        <v>23</v>
      </c>
      <c r="X12" s="27" t="s">
        <v>25</v>
      </c>
      <c r="Y12" s="41">
        <v>3.2</v>
      </c>
      <c r="Z12" s="52">
        <f t="shared" ref="Z12:Z75" si="10">RANK(Y12,$Y$11:$Y$90,0)</f>
        <v>2</v>
      </c>
      <c r="AA12" s="1"/>
      <c r="AB12" s="17" t="s">
        <v>126</v>
      </c>
      <c r="AC12" s="17" t="s">
        <v>139</v>
      </c>
      <c r="AD12" s="17" t="s">
        <v>21</v>
      </c>
      <c r="AE12" s="32">
        <v>2</v>
      </c>
      <c r="AF12" s="17">
        <f t="shared" si="3"/>
        <v>2</v>
      </c>
      <c r="AG12" s="1"/>
      <c r="AH12" s="35" t="s">
        <v>131</v>
      </c>
      <c r="AI12" s="35" t="s">
        <v>144</v>
      </c>
      <c r="AJ12" s="35" t="s">
        <v>23</v>
      </c>
      <c r="AK12" s="38">
        <v>1.5</v>
      </c>
      <c r="AL12" s="35">
        <f t="shared" si="4"/>
        <v>1</v>
      </c>
      <c r="AM12" s="1"/>
      <c r="AN12" s="45" t="s">
        <v>97</v>
      </c>
      <c r="AO12" s="45" t="s">
        <v>163</v>
      </c>
      <c r="AP12" s="45" t="s">
        <v>21</v>
      </c>
      <c r="AQ12" s="45" t="s">
        <v>32</v>
      </c>
      <c r="AR12" s="39">
        <v>2.3999999999999986</v>
      </c>
      <c r="AS12" s="45">
        <f t="shared" si="5"/>
        <v>2</v>
      </c>
      <c r="AT12" s="1"/>
      <c r="AU12" s="45" t="s">
        <v>29</v>
      </c>
      <c r="AV12" s="45" t="s">
        <v>138</v>
      </c>
      <c r="AW12" s="45" t="s">
        <v>23</v>
      </c>
      <c r="AX12" s="45" t="s">
        <v>25</v>
      </c>
      <c r="AY12" s="39">
        <v>1.6</v>
      </c>
      <c r="AZ12" s="45">
        <f t="shared" si="6"/>
        <v>2</v>
      </c>
      <c r="BA12" s="1"/>
      <c r="BB12" s="17" t="s">
        <v>97</v>
      </c>
      <c r="BC12" s="16" t="s">
        <v>98</v>
      </c>
      <c r="BD12" s="17" t="s">
        <v>21</v>
      </c>
      <c r="BE12" s="17">
        <v>-3</v>
      </c>
      <c r="BF12" s="17">
        <f t="shared" si="7"/>
        <v>1</v>
      </c>
      <c r="BG12" s="1"/>
      <c r="BH12" s="45" t="s">
        <v>97</v>
      </c>
      <c r="BI12" s="45" t="s">
        <v>107</v>
      </c>
      <c r="BJ12" s="45" t="s">
        <v>23</v>
      </c>
      <c r="BK12" s="45">
        <v>-2</v>
      </c>
      <c r="BL12" s="45">
        <f t="shared" si="8"/>
        <v>2</v>
      </c>
      <c r="BM12" s="1"/>
      <c r="BN12" s="45" t="s">
        <v>97</v>
      </c>
      <c r="BO12" s="35" t="s">
        <v>163</v>
      </c>
      <c r="BP12" s="45" t="s">
        <v>21</v>
      </c>
      <c r="BQ12" s="35" t="s">
        <v>32</v>
      </c>
      <c r="BR12" s="35">
        <v>-3</v>
      </c>
      <c r="BS12" s="45">
        <f t="shared" si="9"/>
        <v>2</v>
      </c>
      <c r="BT12" s="1"/>
      <c r="BU12" s="27" t="s">
        <v>29</v>
      </c>
      <c r="BV12" s="27" t="s">
        <v>138</v>
      </c>
      <c r="BW12" s="27" t="s">
        <v>23</v>
      </c>
      <c r="BX12" s="27" t="s">
        <v>25</v>
      </c>
      <c r="BY12" s="27">
        <v>-1</v>
      </c>
      <c r="BZ12" s="27">
        <f t="shared" ref="BZ12:BZ75" si="11">RANK(BY12,$BY$11:$BY$90,1)</f>
        <v>1</v>
      </c>
    </row>
    <row r="13" spans="1:78" ht="12" customHeight="1" x14ac:dyDescent="0.25">
      <c r="A13" s="15"/>
      <c r="B13" s="17" t="s">
        <v>29</v>
      </c>
      <c r="C13" s="16" t="s">
        <v>46</v>
      </c>
      <c r="D13" s="17" t="s">
        <v>21</v>
      </c>
      <c r="E13" s="31">
        <v>9.4</v>
      </c>
      <c r="F13" s="17">
        <f t="shared" si="0"/>
        <v>3</v>
      </c>
      <c r="G13" s="15"/>
      <c r="H13" s="34" t="s">
        <v>160</v>
      </c>
      <c r="I13" s="34" t="s">
        <v>184</v>
      </c>
      <c r="J13" s="34" t="s">
        <v>23</v>
      </c>
      <c r="K13" s="39">
        <v>5.8999999999999986</v>
      </c>
      <c r="L13" s="34">
        <f t="shared" si="1"/>
        <v>3</v>
      </c>
      <c r="M13" s="15"/>
      <c r="N13" s="34" t="s">
        <v>75</v>
      </c>
      <c r="O13" s="34" t="s">
        <v>87</v>
      </c>
      <c r="P13" s="34" t="s">
        <v>21</v>
      </c>
      <c r="Q13" s="34" t="s">
        <v>32</v>
      </c>
      <c r="R13" s="39">
        <v>7.1999999999999993</v>
      </c>
      <c r="S13" s="44">
        <f t="shared" si="2"/>
        <v>3</v>
      </c>
      <c r="T13" s="15"/>
      <c r="U13" s="51" t="s">
        <v>173</v>
      </c>
      <c r="V13" s="53" t="s">
        <v>327</v>
      </c>
      <c r="W13" s="27" t="s">
        <v>23</v>
      </c>
      <c r="X13" s="53" t="s">
        <v>32</v>
      </c>
      <c r="Y13" s="54">
        <v>2.6000000000000014</v>
      </c>
      <c r="Z13" s="52">
        <f t="shared" si="10"/>
        <v>3</v>
      </c>
      <c r="AA13" s="1"/>
      <c r="AB13" s="17" t="s">
        <v>85</v>
      </c>
      <c r="AC13" s="17" t="s">
        <v>90</v>
      </c>
      <c r="AD13" s="17" t="s">
        <v>21</v>
      </c>
      <c r="AE13" s="32">
        <v>1.1000000000000001</v>
      </c>
      <c r="AF13" s="17">
        <f t="shared" si="3"/>
        <v>3</v>
      </c>
      <c r="AG13" s="1"/>
      <c r="AH13" s="35" t="s">
        <v>97</v>
      </c>
      <c r="AI13" s="35" t="s">
        <v>107</v>
      </c>
      <c r="AJ13" s="35" t="s">
        <v>23</v>
      </c>
      <c r="AK13" s="38">
        <v>1.1999999999999993</v>
      </c>
      <c r="AL13" s="35">
        <f t="shared" si="4"/>
        <v>3</v>
      </c>
      <c r="AM13" s="1"/>
      <c r="AN13" s="45" t="s">
        <v>131</v>
      </c>
      <c r="AO13" s="45" t="s">
        <v>235</v>
      </c>
      <c r="AP13" s="45" t="s">
        <v>21</v>
      </c>
      <c r="AQ13" s="45" t="s">
        <v>32</v>
      </c>
      <c r="AR13" s="39">
        <v>2.3000000000000043</v>
      </c>
      <c r="AS13" s="45">
        <f t="shared" si="5"/>
        <v>3</v>
      </c>
      <c r="AT13" s="1"/>
      <c r="AU13" s="45" t="s">
        <v>29</v>
      </c>
      <c r="AV13" s="45" t="s">
        <v>155</v>
      </c>
      <c r="AW13" s="45" t="s">
        <v>23</v>
      </c>
      <c r="AX13" s="45" t="s">
        <v>25</v>
      </c>
      <c r="AY13" s="39">
        <v>1.5</v>
      </c>
      <c r="AZ13" s="45">
        <f t="shared" si="6"/>
        <v>3</v>
      </c>
      <c r="BA13" s="1"/>
      <c r="BB13" s="17" t="s">
        <v>19</v>
      </c>
      <c r="BC13" s="16" t="s">
        <v>28</v>
      </c>
      <c r="BD13" s="17" t="s">
        <v>21</v>
      </c>
      <c r="BE13" s="16">
        <v>-2</v>
      </c>
      <c r="BF13" s="17">
        <f t="shared" si="7"/>
        <v>3</v>
      </c>
      <c r="BG13" s="1"/>
      <c r="BH13" s="45" t="s">
        <v>131</v>
      </c>
      <c r="BI13" s="45" t="s">
        <v>144</v>
      </c>
      <c r="BJ13" s="45" t="s">
        <v>23</v>
      </c>
      <c r="BK13" s="45">
        <v>-2</v>
      </c>
      <c r="BL13" s="45">
        <f t="shared" si="8"/>
        <v>2</v>
      </c>
      <c r="BM13" s="1"/>
      <c r="BN13" s="45" t="s">
        <v>19</v>
      </c>
      <c r="BO13" s="35" t="s">
        <v>40</v>
      </c>
      <c r="BP13" s="45" t="s">
        <v>21</v>
      </c>
      <c r="BQ13" s="35" t="s">
        <v>32</v>
      </c>
      <c r="BR13" s="35">
        <v>-2</v>
      </c>
      <c r="BS13" s="45">
        <f t="shared" si="9"/>
        <v>3</v>
      </c>
      <c r="BT13" s="1"/>
      <c r="BU13" s="27" t="s">
        <v>68</v>
      </c>
      <c r="BV13" s="27" t="s">
        <v>191</v>
      </c>
      <c r="BW13" s="27" t="s">
        <v>23</v>
      </c>
      <c r="BX13" s="27" t="s">
        <v>32</v>
      </c>
      <c r="BY13" s="27">
        <v>-1</v>
      </c>
      <c r="BZ13" s="27">
        <f t="shared" si="11"/>
        <v>1</v>
      </c>
    </row>
    <row r="14" spans="1:78" ht="12" customHeight="1" x14ac:dyDescent="0.25">
      <c r="A14" s="15"/>
      <c r="B14" s="17" t="s">
        <v>19</v>
      </c>
      <c r="C14" s="16" t="s">
        <v>28</v>
      </c>
      <c r="D14" s="17" t="s">
        <v>21</v>
      </c>
      <c r="E14" s="31">
        <v>7.6000000000000014</v>
      </c>
      <c r="F14" s="17">
        <f t="shared" si="0"/>
        <v>4</v>
      </c>
      <c r="G14" s="15"/>
      <c r="H14" s="34" t="s">
        <v>187</v>
      </c>
      <c r="I14" s="34" t="s">
        <v>208</v>
      </c>
      <c r="J14" s="34" t="s">
        <v>23</v>
      </c>
      <c r="K14" s="39">
        <v>4.0999999999999943</v>
      </c>
      <c r="L14" s="34">
        <f t="shared" si="1"/>
        <v>4</v>
      </c>
      <c r="M14" s="15"/>
      <c r="N14" s="34" t="s">
        <v>19</v>
      </c>
      <c r="O14" s="34" t="s">
        <v>40</v>
      </c>
      <c r="P14" s="34" t="s">
        <v>21</v>
      </c>
      <c r="Q14" s="34" t="s">
        <v>32</v>
      </c>
      <c r="R14" s="39">
        <v>5.8999999999999986</v>
      </c>
      <c r="S14" s="44">
        <f t="shared" si="2"/>
        <v>4</v>
      </c>
      <c r="T14" s="15"/>
      <c r="U14" s="51" t="s">
        <v>148</v>
      </c>
      <c r="V14" s="27" t="s">
        <v>287</v>
      </c>
      <c r="W14" s="27" t="s">
        <v>23</v>
      </c>
      <c r="X14" s="27" t="s">
        <v>32</v>
      </c>
      <c r="Y14" s="41">
        <v>2.4</v>
      </c>
      <c r="Z14" s="52">
        <f t="shared" si="10"/>
        <v>4</v>
      </c>
      <c r="AA14" s="1"/>
      <c r="AB14" s="17" t="s">
        <v>97</v>
      </c>
      <c r="AC14" s="17" t="s">
        <v>102</v>
      </c>
      <c r="AD14" s="17" t="s">
        <v>21</v>
      </c>
      <c r="AE14" s="32">
        <v>1.1000000000000001</v>
      </c>
      <c r="AF14" s="17">
        <f t="shared" si="3"/>
        <v>3</v>
      </c>
      <c r="AG14" s="1"/>
      <c r="AH14" s="35" t="s">
        <v>131</v>
      </c>
      <c r="AI14" s="35" t="s">
        <v>136</v>
      </c>
      <c r="AJ14" s="35" t="s">
        <v>23</v>
      </c>
      <c r="AK14" s="38">
        <v>1</v>
      </c>
      <c r="AL14" s="35">
        <f t="shared" si="4"/>
        <v>4</v>
      </c>
      <c r="AM14" s="3"/>
      <c r="AN14" s="45" t="s">
        <v>68</v>
      </c>
      <c r="AO14" s="45" t="s">
        <v>69</v>
      </c>
      <c r="AP14" s="45" t="s">
        <v>21</v>
      </c>
      <c r="AQ14" s="45" t="s">
        <v>32</v>
      </c>
      <c r="AR14" s="39">
        <v>2.3000000000000043</v>
      </c>
      <c r="AS14" s="45">
        <f t="shared" si="5"/>
        <v>3</v>
      </c>
      <c r="AT14" s="1"/>
      <c r="AU14" s="45" t="s">
        <v>75</v>
      </c>
      <c r="AV14" s="45" t="s">
        <v>204</v>
      </c>
      <c r="AW14" s="45" t="s">
        <v>23</v>
      </c>
      <c r="AX14" s="45" t="s">
        <v>25</v>
      </c>
      <c r="AY14" s="44">
        <v>1.1999999999999993</v>
      </c>
      <c r="AZ14" s="45">
        <f t="shared" si="6"/>
        <v>4</v>
      </c>
      <c r="BA14" s="1"/>
      <c r="BB14" s="17" t="s">
        <v>117</v>
      </c>
      <c r="BC14" s="16" t="s">
        <v>121</v>
      </c>
      <c r="BD14" s="17" t="s">
        <v>21</v>
      </c>
      <c r="BE14" s="17">
        <v>-2</v>
      </c>
      <c r="BF14" s="17">
        <f t="shared" si="7"/>
        <v>3</v>
      </c>
      <c r="BG14" s="1"/>
      <c r="BH14" s="45" t="s">
        <v>131</v>
      </c>
      <c r="BI14" s="45" t="s">
        <v>136</v>
      </c>
      <c r="BJ14" s="45" t="s">
        <v>23</v>
      </c>
      <c r="BK14" s="45">
        <v>-2</v>
      </c>
      <c r="BL14" s="45">
        <f t="shared" si="8"/>
        <v>2</v>
      </c>
      <c r="BM14" s="1"/>
      <c r="BN14" s="45" t="s">
        <v>131</v>
      </c>
      <c r="BO14" s="35" t="s">
        <v>229</v>
      </c>
      <c r="BP14" s="45" t="s">
        <v>21</v>
      </c>
      <c r="BQ14" s="35" t="s">
        <v>32</v>
      </c>
      <c r="BR14" s="45">
        <v>-2</v>
      </c>
      <c r="BS14" s="45">
        <f t="shared" si="9"/>
        <v>3</v>
      </c>
      <c r="BT14" s="1"/>
      <c r="BU14" s="27" t="s">
        <v>68</v>
      </c>
      <c r="BV14" s="27" t="s">
        <v>195</v>
      </c>
      <c r="BW14" s="27" t="s">
        <v>23</v>
      </c>
      <c r="BX14" s="27" t="s">
        <v>32</v>
      </c>
      <c r="BY14" s="27">
        <v>-1</v>
      </c>
      <c r="BZ14" s="27">
        <f t="shared" si="11"/>
        <v>1</v>
      </c>
    </row>
    <row r="15" spans="1:78" ht="12" customHeight="1" x14ac:dyDescent="0.25">
      <c r="A15" s="15"/>
      <c r="B15" s="17" t="s">
        <v>29</v>
      </c>
      <c r="C15" s="16" t="s">
        <v>58</v>
      </c>
      <c r="D15" s="17" t="s">
        <v>21</v>
      </c>
      <c r="E15" s="31">
        <v>7.3</v>
      </c>
      <c r="F15" s="17">
        <f t="shared" si="0"/>
        <v>5</v>
      </c>
      <c r="G15" s="15"/>
      <c r="H15" s="34" t="s">
        <v>97</v>
      </c>
      <c r="I15" s="34" t="s">
        <v>107</v>
      </c>
      <c r="J15" s="34" t="s">
        <v>23</v>
      </c>
      <c r="K15" s="39">
        <v>4</v>
      </c>
      <c r="L15" s="34">
        <f t="shared" si="1"/>
        <v>5</v>
      </c>
      <c r="M15" s="15"/>
      <c r="N15" s="34" t="s">
        <v>19</v>
      </c>
      <c r="O15" s="34" t="s">
        <v>36</v>
      </c>
      <c r="P15" s="34" t="s">
        <v>21</v>
      </c>
      <c r="Q15" s="34" t="s">
        <v>32</v>
      </c>
      <c r="R15" s="39">
        <v>4.8000000000000007</v>
      </c>
      <c r="S15" s="44">
        <f t="shared" si="2"/>
        <v>5</v>
      </c>
      <c r="T15" s="15"/>
      <c r="U15" s="51" t="s">
        <v>196</v>
      </c>
      <c r="V15" s="27" t="s">
        <v>335</v>
      </c>
      <c r="W15" s="27" t="s">
        <v>23</v>
      </c>
      <c r="X15" s="27" t="s">
        <v>25</v>
      </c>
      <c r="Y15" s="41">
        <v>2.4</v>
      </c>
      <c r="Z15" s="52">
        <f t="shared" si="10"/>
        <v>4</v>
      </c>
      <c r="AA15" s="1"/>
      <c r="AB15" s="17" t="s">
        <v>148</v>
      </c>
      <c r="AC15" s="17" t="s">
        <v>152</v>
      </c>
      <c r="AD15" s="17" t="s">
        <v>21</v>
      </c>
      <c r="AE15" s="32">
        <v>1</v>
      </c>
      <c r="AF15" s="17">
        <f t="shared" si="3"/>
        <v>5</v>
      </c>
      <c r="AG15" s="1"/>
      <c r="AH15" s="35" t="s">
        <v>126</v>
      </c>
      <c r="AI15" s="35" t="s">
        <v>127</v>
      </c>
      <c r="AJ15" s="35" t="s">
        <v>23</v>
      </c>
      <c r="AK15" s="38">
        <v>1</v>
      </c>
      <c r="AL15" s="35">
        <f t="shared" si="4"/>
        <v>4</v>
      </c>
      <c r="AM15" s="1"/>
      <c r="AN15" s="45" t="s">
        <v>97</v>
      </c>
      <c r="AO15" s="45" t="s">
        <v>145</v>
      </c>
      <c r="AP15" s="45" t="s">
        <v>21</v>
      </c>
      <c r="AQ15" s="45" t="s">
        <v>32</v>
      </c>
      <c r="AR15" s="39">
        <v>1.9</v>
      </c>
      <c r="AS15" s="45">
        <f t="shared" si="5"/>
        <v>5</v>
      </c>
      <c r="AT15" s="1"/>
      <c r="AU15" s="45" t="s">
        <v>126</v>
      </c>
      <c r="AV15" s="45" t="s">
        <v>259</v>
      </c>
      <c r="AW15" s="45" t="s">
        <v>23</v>
      </c>
      <c r="AX15" s="45" t="s">
        <v>32</v>
      </c>
      <c r="AY15" s="39">
        <v>1.1999999999999993</v>
      </c>
      <c r="AZ15" s="45">
        <f t="shared" si="6"/>
        <v>4</v>
      </c>
      <c r="BA15" s="1"/>
      <c r="BB15" s="17" t="s">
        <v>29</v>
      </c>
      <c r="BC15" s="16" t="s">
        <v>46</v>
      </c>
      <c r="BD15" s="17" t="s">
        <v>21</v>
      </c>
      <c r="BE15" s="16">
        <v>-1</v>
      </c>
      <c r="BF15" s="17">
        <f t="shared" si="7"/>
        <v>5</v>
      </c>
      <c r="BG15" s="1"/>
      <c r="BH15" s="45" t="s">
        <v>178</v>
      </c>
      <c r="BI15" s="36" t="s">
        <v>202</v>
      </c>
      <c r="BJ15" s="45" t="s">
        <v>23</v>
      </c>
      <c r="BK15" s="45">
        <v>-1</v>
      </c>
      <c r="BL15" s="45">
        <f t="shared" si="8"/>
        <v>5</v>
      </c>
      <c r="BM15" s="1"/>
      <c r="BN15" s="45" t="s">
        <v>19</v>
      </c>
      <c r="BO15" s="35" t="s">
        <v>36</v>
      </c>
      <c r="BP15" s="45" t="s">
        <v>21</v>
      </c>
      <c r="BQ15" s="35" t="s">
        <v>32</v>
      </c>
      <c r="BR15" s="35">
        <v>-1</v>
      </c>
      <c r="BS15" s="45">
        <f t="shared" si="9"/>
        <v>5</v>
      </c>
      <c r="BT15" s="1"/>
      <c r="BU15" s="27" t="s">
        <v>131</v>
      </c>
      <c r="BV15" s="27" t="s">
        <v>275</v>
      </c>
      <c r="BW15" s="27" t="s">
        <v>23</v>
      </c>
      <c r="BX15" s="27" t="s">
        <v>32</v>
      </c>
      <c r="BY15" s="27">
        <v>-1</v>
      </c>
      <c r="BZ15" s="27">
        <f t="shared" si="11"/>
        <v>1</v>
      </c>
    </row>
    <row r="16" spans="1:78" ht="12" customHeight="1" x14ac:dyDescent="0.25">
      <c r="A16" s="15"/>
      <c r="B16" s="17" t="s">
        <v>97</v>
      </c>
      <c r="C16" s="16" t="s">
        <v>102</v>
      </c>
      <c r="D16" s="17" t="s">
        <v>21</v>
      </c>
      <c r="E16" s="31">
        <v>6.1999999999999993</v>
      </c>
      <c r="F16" s="17">
        <f t="shared" si="0"/>
        <v>6</v>
      </c>
      <c r="G16" s="15"/>
      <c r="H16" s="34" t="s">
        <v>148</v>
      </c>
      <c r="I16" s="34" t="s">
        <v>153</v>
      </c>
      <c r="J16" s="34" t="s">
        <v>23</v>
      </c>
      <c r="K16" s="39">
        <v>3.7000000000000028</v>
      </c>
      <c r="L16" s="34">
        <f t="shared" si="1"/>
        <v>6</v>
      </c>
      <c r="M16" s="15"/>
      <c r="N16" s="34" t="s">
        <v>75</v>
      </c>
      <c r="O16" s="34" t="s">
        <v>91</v>
      </c>
      <c r="P16" s="34" t="s">
        <v>21</v>
      </c>
      <c r="Q16" s="34" t="s">
        <v>32</v>
      </c>
      <c r="R16" s="39">
        <v>4.6999999999999993</v>
      </c>
      <c r="S16" s="44">
        <f t="shared" si="2"/>
        <v>6</v>
      </c>
      <c r="T16" s="15"/>
      <c r="U16" s="51" t="s">
        <v>131</v>
      </c>
      <c r="V16" s="27" t="s">
        <v>275</v>
      </c>
      <c r="W16" s="27" t="s">
        <v>23</v>
      </c>
      <c r="X16" s="27" t="s">
        <v>32</v>
      </c>
      <c r="Y16" s="41">
        <v>2.2999999999999998</v>
      </c>
      <c r="Z16" s="52">
        <f t="shared" si="10"/>
        <v>6</v>
      </c>
      <c r="AA16" s="1"/>
      <c r="AB16" s="17" t="s">
        <v>29</v>
      </c>
      <c r="AC16" s="17" t="s">
        <v>62</v>
      </c>
      <c r="AD16" s="17" t="s">
        <v>21</v>
      </c>
      <c r="AE16" s="39">
        <v>0.9</v>
      </c>
      <c r="AF16" s="17">
        <f t="shared" si="3"/>
        <v>6</v>
      </c>
      <c r="AG16" s="1"/>
      <c r="AH16" s="35" t="s">
        <v>160</v>
      </c>
      <c r="AI16" s="35" t="s">
        <v>180</v>
      </c>
      <c r="AJ16" s="35" t="s">
        <v>23</v>
      </c>
      <c r="AK16" s="38">
        <v>0.79999999999999716</v>
      </c>
      <c r="AL16" s="35">
        <f t="shared" si="4"/>
        <v>6</v>
      </c>
      <c r="AM16" s="1"/>
      <c r="AN16" s="45" t="s">
        <v>85</v>
      </c>
      <c r="AO16" s="45" t="s">
        <v>128</v>
      </c>
      <c r="AP16" s="45" t="s">
        <v>21</v>
      </c>
      <c r="AQ16" s="45" t="s">
        <v>25</v>
      </c>
      <c r="AR16" s="45">
        <v>1.9</v>
      </c>
      <c r="AS16" s="45">
        <f t="shared" si="5"/>
        <v>5</v>
      </c>
      <c r="AT16" s="1"/>
      <c r="AU16" s="45" t="s">
        <v>131</v>
      </c>
      <c r="AV16" s="45" t="s">
        <v>275</v>
      </c>
      <c r="AW16" s="45" t="s">
        <v>23</v>
      </c>
      <c r="AX16" s="45" t="s">
        <v>32</v>
      </c>
      <c r="AY16" s="39">
        <v>1.1000000000000014</v>
      </c>
      <c r="AZ16" s="45">
        <f t="shared" si="6"/>
        <v>6</v>
      </c>
      <c r="BA16" s="1"/>
      <c r="BB16" s="17" t="s">
        <v>29</v>
      </c>
      <c r="BC16" s="16" t="s">
        <v>54</v>
      </c>
      <c r="BD16" s="17" t="s">
        <v>21</v>
      </c>
      <c r="BE16" s="16">
        <v>-1</v>
      </c>
      <c r="BF16" s="17">
        <f t="shared" si="7"/>
        <v>5</v>
      </c>
      <c r="BG16" s="1"/>
      <c r="BH16" s="45" t="s">
        <v>29</v>
      </c>
      <c r="BI16" s="45" t="s">
        <v>39</v>
      </c>
      <c r="BJ16" s="45" t="s">
        <v>23</v>
      </c>
      <c r="BK16" s="45">
        <v>-1</v>
      </c>
      <c r="BL16" s="45">
        <f t="shared" si="8"/>
        <v>5</v>
      </c>
      <c r="BM16" s="1"/>
      <c r="BN16" s="45" t="s">
        <v>29</v>
      </c>
      <c r="BO16" s="35" t="s">
        <v>64</v>
      </c>
      <c r="BP16" s="45" t="s">
        <v>21</v>
      </c>
      <c r="BQ16" s="35" t="s">
        <v>32</v>
      </c>
      <c r="BR16" s="35">
        <v>-1</v>
      </c>
      <c r="BS16" s="45">
        <f t="shared" si="9"/>
        <v>5</v>
      </c>
      <c r="BT16" s="1"/>
      <c r="BU16" s="27" t="s">
        <v>131</v>
      </c>
      <c r="BV16" s="27" t="s">
        <v>285</v>
      </c>
      <c r="BW16" s="27" t="s">
        <v>23</v>
      </c>
      <c r="BX16" s="27" t="s">
        <v>32</v>
      </c>
      <c r="BY16" s="27">
        <v>-1</v>
      </c>
      <c r="BZ16" s="27">
        <f t="shared" si="11"/>
        <v>1</v>
      </c>
    </row>
    <row r="17" spans="1:78" ht="12" customHeight="1" x14ac:dyDescent="0.25">
      <c r="A17" s="15"/>
      <c r="B17" s="17" t="s">
        <v>29</v>
      </c>
      <c r="C17" s="16" t="s">
        <v>62</v>
      </c>
      <c r="D17" s="17" t="s">
        <v>21</v>
      </c>
      <c r="E17" s="31">
        <v>5.5</v>
      </c>
      <c r="F17" s="17">
        <f t="shared" si="0"/>
        <v>7</v>
      </c>
      <c r="G17" s="15"/>
      <c r="H17" s="34" t="s">
        <v>97</v>
      </c>
      <c r="I17" s="34" t="s">
        <v>103</v>
      </c>
      <c r="J17" s="34" t="s">
        <v>23</v>
      </c>
      <c r="K17" s="39">
        <v>3.4000000000000021</v>
      </c>
      <c r="L17" s="34">
        <f t="shared" si="1"/>
        <v>7</v>
      </c>
      <c r="M17" s="15"/>
      <c r="N17" s="34" t="s">
        <v>97</v>
      </c>
      <c r="O17" s="34" t="s">
        <v>145</v>
      </c>
      <c r="P17" s="34" t="s">
        <v>21</v>
      </c>
      <c r="Q17" s="34" t="s">
        <v>32</v>
      </c>
      <c r="R17" s="39">
        <v>4.3999999999999986</v>
      </c>
      <c r="S17" s="44">
        <f t="shared" si="2"/>
        <v>7</v>
      </c>
      <c r="T17" s="15"/>
      <c r="U17" s="51" t="s">
        <v>311</v>
      </c>
      <c r="V17" s="27" t="s">
        <v>314</v>
      </c>
      <c r="W17" s="27" t="s">
        <v>23</v>
      </c>
      <c r="X17" s="27" t="s">
        <v>32</v>
      </c>
      <c r="Y17" s="41">
        <v>2.2999999999999998</v>
      </c>
      <c r="Z17" s="52">
        <f t="shared" si="10"/>
        <v>6</v>
      </c>
      <c r="AA17" s="1"/>
      <c r="AB17" s="17" t="s">
        <v>68</v>
      </c>
      <c r="AC17" s="17" t="s">
        <v>71</v>
      </c>
      <c r="AD17" s="17" t="s">
        <v>21</v>
      </c>
      <c r="AE17" s="32">
        <v>0.80000000000000071</v>
      </c>
      <c r="AF17" s="17">
        <f t="shared" si="3"/>
        <v>7</v>
      </c>
      <c r="AG17" s="1"/>
      <c r="AH17" s="35" t="s">
        <v>29</v>
      </c>
      <c r="AI17" s="35" t="s">
        <v>51</v>
      </c>
      <c r="AJ17" s="35" t="s">
        <v>23</v>
      </c>
      <c r="AK17" s="38">
        <v>0.7</v>
      </c>
      <c r="AL17" s="35">
        <f t="shared" si="4"/>
        <v>7</v>
      </c>
      <c r="AM17" s="1"/>
      <c r="AN17" s="45" t="s">
        <v>19</v>
      </c>
      <c r="AO17" s="45" t="s">
        <v>48</v>
      </c>
      <c r="AP17" s="45" t="s">
        <v>21</v>
      </c>
      <c r="AQ17" s="45" t="s">
        <v>32</v>
      </c>
      <c r="AR17" s="39">
        <v>1.7999999999999972</v>
      </c>
      <c r="AS17" s="45">
        <f t="shared" si="5"/>
        <v>7</v>
      </c>
      <c r="AT17" s="1"/>
      <c r="AU17" s="45" t="s">
        <v>220</v>
      </c>
      <c r="AV17" s="45" t="s">
        <v>263</v>
      </c>
      <c r="AW17" s="45" t="s">
        <v>23</v>
      </c>
      <c r="AX17" s="45" t="s">
        <v>32</v>
      </c>
      <c r="AY17" s="39">
        <v>1</v>
      </c>
      <c r="AZ17" s="45">
        <f t="shared" si="6"/>
        <v>7</v>
      </c>
      <c r="BA17" s="1"/>
      <c r="BB17" s="17" t="s">
        <v>29</v>
      </c>
      <c r="BC17" s="16" t="s">
        <v>62</v>
      </c>
      <c r="BD17" s="17" t="s">
        <v>21</v>
      </c>
      <c r="BE17" s="16">
        <v>-1</v>
      </c>
      <c r="BF17" s="17">
        <f t="shared" si="7"/>
        <v>5</v>
      </c>
      <c r="BG17" s="1"/>
      <c r="BH17" s="45" t="s">
        <v>29</v>
      </c>
      <c r="BI17" s="45" t="s">
        <v>47</v>
      </c>
      <c r="BJ17" s="45" t="s">
        <v>23</v>
      </c>
      <c r="BK17" s="45">
        <v>-1</v>
      </c>
      <c r="BL17" s="45">
        <f t="shared" si="8"/>
        <v>5</v>
      </c>
      <c r="BM17" s="1"/>
      <c r="BN17" s="45" t="s">
        <v>75</v>
      </c>
      <c r="BO17" s="35" t="s">
        <v>108</v>
      </c>
      <c r="BP17" s="45" t="s">
        <v>21</v>
      </c>
      <c r="BQ17" s="35" t="s">
        <v>32</v>
      </c>
      <c r="BR17" s="45">
        <v>-1</v>
      </c>
      <c r="BS17" s="45">
        <f t="shared" si="9"/>
        <v>5</v>
      </c>
      <c r="BT17" s="1"/>
      <c r="BU17" s="27" t="s">
        <v>311</v>
      </c>
      <c r="BV17" s="27" t="s">
        <v>314</v>
      </c>
      <c r="BW17" s="27" t="s">
        <v>23</v>
      </c>
      <c r="BX17" s="27" t="s">
        <v>32</v>
      </c>
      <c r="BY17" s="27">
        <v>-1</v>
      </c>
      <c r="BZ17" s="27">
        <f t="shared" si="11"/>
        <v>1</v>
      </c>
    </row>
    <row r="18" spans="1:78" ht="12" customHeight="1" x14ac:dyDescent="0.25">
      <c r="A18" s="15"/>
      <c r="B18" s="16" t="s">
        <v>196</v>
      </c>
      <c r="C18" s="16" t="s">
        <v>197</v>
      </c>
      <c r="D18" s="17" t="s">
        <v>21</v>
      </c>
      <c r="E18" s="31">
        <v>5.4000000000000021</v>
      </c>
      <c r="F18" s="17">
        <f t="shared" si="0"/>
        <v>8</v>
      </c>
      <c r="G18" s="15"/>
      <c r="H18" s="34" t="s">
        <v>29</v>
      </c>
      <c r="I18" s="34" t="s">
        <v>59</v>
      </c>
      <c r="J18" s="34" t="s">
        <v>23</v>
      </c>
      <c r="K18" s="39">
        <v>3.3</v>
      </c>
      <c r="L18" s="34">
        <f t="shared" si="1"/>
        <v>8</v>
      </c>
      <c r="M18" s="15"/>
      <c r="N18" s="34" t="s">
        <v>85</v>
      </c>
      <c r="O18" s="34" t="s">
        <v>119</v>
      </c>
      <c r="P18" s="34" t="s">
        <v>21</v>
      </c>
      <c r="Q18" s="34" t="s">
        <v>32</v>
      </c>
      <c r="R18" s="39">
        <v>3.8000000000000007</v>
      </c>
      <c r="S18" s="44">
        <f t="shared" si="2"/>
        <v>8</v>
      </c>
      <c r="T18" s="15"/>
      <c r="U18" s="51" t="s">
        <v>178</v>
      </c>
      <c r="V18" s="53" t="s">
        <v>329</v>
      </c>
      <c r="W18" s="27" t="s">
        <v>23</v>
      </c>
      <c r="X18" s="53" t="s">
        <v>32</v>
      </c>
      <c r="Y18" s="54">
        <v>2.2999999999999998</v>
      </c>
      <c r="Z18" s="52">
        <f t="shared" si="10"/>
        <v>6</v>
      </c>
      <c r="AA18" s="1"/>
      <c r="AB18" s="17" t="s">
        <v>97</v>
      </c>
      <c r="AC18" s="17" t="s">
        <v>110</v>
      </c>
      <c r="AD18" s="17" t="s">
        <v>21</v>
      </c>
      <c r="AE18" s="32">
        <v>0.60000000000000142</v>
      </c>
      <c r="AF18" s="17">
        <f t="shared" si="3"/>
        <v>8</v>
      </c>
      <c r="AG18" s="1"/>
      <c r="AH18" s="35" t="s">
        <v>117</v>
      </c>
      <c r="AI18" s="35" t="s">
        <v>122</v>
      </c>
      <c r="AJ18" s="35" t="s">
        <v>23</v>
      </c>
      <c r="AK18" s="38">
        <v>0.7</v>
      </c>
      <c r="AL18" s="35">
        <f t="shared" si="4"/>
        <v>7</v>
      </c>
      <c r="AM18" s="1"/>
      <c r="AN18" s="45" t="s">
        <v>148</v>
      </c>
      <c r="AO18" s="45" t="s">
        <v>250</v>
      </c>
      <c r="AP18" s="45" t="s">
        <v>21</v>
      </c>
      <c r="AQ18" s="45" t="s">
        <v>32</v>
      </c>
      <c r="AR18" s="39">
        <v>1.6000000000000014</v>
      </c>
      <c r="AS18" s="45">
        <f t="shared" si="5"/>
        <v>8</v>
      </c>
      <c r="AT18" s="1"/>
      <c r="AU18" s="45" t="s">
        <v>19</v>
      </c>
      <c r="AV18" s="45" t="s">
        <v>53</v>
      </c>
      <c r="AW18" s="45" t="s">
        <v>23</v>
      </c>
      <c r="AX18" s="45" t="s">
        <v>25</v>
      </c>
      <c r="AY18" s="39">
        <v>0.9</v>
      </c>
      <c r="AZ18" s="45">
        <f t="shared" si="6"/>
        <v>8</v>
      </c>
      <c r="BA18" s="1"/>
      <c r="BB18" s="17" t="s">
        <v>178</v>
      </c>
      <c r="BC18" s="18" t="s">
        <v>179</v>
      </c>
      <c r="BD18" s="17" t="s">
        <v>21</v>
      </c>
      <c r="BE18" s="17">
        <v>-1</v>
      </c>
      <c r="BF18" s="17">
        <f t="shared" si="7"/>
        <v>5</v>
      </c>
      <c r="BG18" s="1"/>
      <c r="BH18" s="45" t="s">
        <v>97</v>
      </c>
      <c r="BI18" s="45" t="s">
        <v>103</v>
      </c>
      <c r="BJ18" s="45" t="s">
        <v>23</v>
      </c>
      <c r="BK18" s="45">
        <v>-1</v>
      </c>
      <c r="BL18" s="45">
        <f t="shared" si="8"/>
        <v>5</v>
      </c>
      <c r="BM18" s="1"/>
      <c r="BN18" s="45" t="s">
        <v>97</v>
      </c>
      <c r="BO18" s="35" t="s">
        <v>141</v>
      </c>
      <c r="BP18" s="45" t="s">
        <v>21</v>
      </c>
      <c r="BQ18" s="35" t="s">
        <v>32</v>
      </c>
      <c r="BR18" s="35">
        <v>-1</v>
      </c>
      <c r="BS18" s="45">
        <f t="shared" si="9"/>
        <v>5</v>
      </c>
      <c r="BT18" s="1"/>
      <c r="BU18" s="27" t="s">
        <v>173</v>
      </c>
      <c r="BV18" s="53" t="s">
        <v>319</v>
      </c>
      <c r="BW18" s="27" t="s">
        <v>23</v>
      </c>
      <c r="BX18" s="53" t="s">
        <v>25</v>
      </c>
      <c r="BY18" s="53">
        <v>-1</v>
      </c>
      <c r="BZ18" s="27">
        <f t="shared" si="11"/>
        <v>1</v>
      </c>
    </row>
    <row r="19" spans="1:78" ht="12" customHeight="1" x14ac:dyDescent="0.25">
      <c r="A19" s="15"/>
      <c r="B19" s="16" t="s">
        <v>196</v>
      </c>
      <c r="C19" s="16" t="s">
        <v>201</v>
      </c>
      <c r="D19" s="17" t="s">
        <v>21</v>
      </c>
      <c r="E19" s="31">
        <v>5.2000000000000028</v>
      </c>
      <c r="F19" s="17">
        <f t="shared" si="0"/>
        <v>9</v>
      </c>
      <c r="G19" s="15"/>
      <c r="H19" s="34" t="s">
        <v>131</v>
      </c>
      <c r="I19" s="34" t="s">
        <v>136</v>
      </c>
      <c r="J19" s="34" t="s">
        <v>23</v>
      </c>
      <c r="K19" s="39">
        <v>3.1999999999999993</v>
      </c>
      <c r="L19" s="34">
        <f t="shared" si="1"/>
        <v>9</v>
      </c>
      <c r="M19" s="15"/>
      <c r="N19" s="34" t="s">
        <v>349</v>
      </c>
      <c r="O19" s="34" t="s">
        <v>354</v>
      </c>
      <c r="P19" s="34" t="s">
        <v>21</v>
      </c>
      <c r="Q19" s="34" t="s">
        <v>25</v>
      </c>
      <c r="R19" s="34">
        <v>3.7000000000000028</v>
      </c>
      <c r="S19" s="44">
        <f t="shared" si="2"/>
        <v>9</v>
      </c>
      <c r="T19" s="15"/>
      <c r="U19" s="51" t="s">
        <v>349</v>
      </c>
      <c r="V19" s="27" t="s">
        <v>356</v>
      </c>
      <c r="W19" s="27" t="s">
        <v>23</v>
      </c>
      <c r="X19" s="27" t="s">
        <v>32</v>
      </c>
      <c r="Y19" s="63">
        <v>2.2999999999999998</v>
      </c>
      <c r="Z19" s="52">
        <f t="shared" si="10"/>
        <v>6</v>
      </c>
      <c r="AA19" s="1"/>
      <c r="AB19" s="17" t="s">
        <v>19</v>
      </c>
      <c r="AC19" s="17" t="s">
        <v>42</v>
      </c>
      <c r="AD19" s="17" t="s">
        <v>21</v>
      </c>
      <c r="AE19" s="32">
        <v>0.39999999999999858</v>
      </c>
      <c r="AF19" s="17">
        <f t="shared" si="3"/>
        <v>9</v>
      </c>
      <c r="AG19" s="1"/>
      <c r="AH19" s="35" t="s">
        <v>173</v>
      </c>
      <c r="AI19" s="69" t="s">
        <v>198</v>
      </c>
      <c r="AJ19" s="35" t="s">
        <v>23</v>
      </c>
      <c r="AK19" s="70">
        <v>0.6</v>
      </c>
      <c r="AL19" s="35">
        <f t="shared" si="4"/>
        <v>9</v>
      </c>
      <c r="AM19" s="1"/>
      <c r="AN19" s="45" t="s">
        <v>131</v>
      </c>
      <c r="AO19" s="45" t="s">
        <v>229</v>
      </c>
      <c r="AP19" s="45" t="s">
        <v>21</v>
      </c>
      <c r="AQ19" s="45" t="s">
        <v>32</v>
      </c>
      <c r="AR19" s="39">
        <v>1.3999999999999986</v>
      </c>
      <c r="AS19" s="45">
        <f t="shared" si="5"/>
        <v>9</v>
      </c>
      <c r="AT19" s="1"/>
      <c r="AU19" s="45" t="s">
        <v>148</v>
      </c>
      <c r="AV19" s="45" t="s">
        <v>291</v>
      </c>
      <c r="AW19" s="45" t="s">
        <v>23</v>
      </c>
      <c r="AX19" s="45" t="s">
        <v>32</v>
      </c>
      <c r="AY19" s="39">
        <v>0.9</v>
      </c>
      <c r="AZ19" s="45">
        <f t="shared" si="6"/>
        <v>8</v>
      </c>
      <c r="BA19" s="1"/>
      <c r="BB19" s="17" t="s">
        <v>19</v>
      </c>
      <c r="BC19" s="17" t="s">
        <v>42</v>
      </c>
      <c r="BD19" s="17" t="s">
        <v>21</v>
      </c>
      <c r="BE19" s="17">
        <v>-1</v>
      </c>
      <c r="BF19" s="17">
        <f t="shared" si="7"/>
        <v>5</v>
      </c>
      <c r="BG19" s="1"/>
      <c r="BH19" s="45" t="s">
        <v>117</v>
      </c>
      <c r="BI19" s="45" t="s">
        <v>122</v>
      </c>
      <c r="BJ19" s="45" t="s">
        <v>23</v>
      </c>
      <c r="BK19" s="45">
        <v>-1</v>
      </c>
      <c r="BL19" s="45">
        <f t="shared" si="8"/>
        <v>5</v>
      </c>
      <c r="BM19" s="1"/>
      <c r="BN19" s="45" t="s">
        <v>126</v>
      </c>
      <c r="BO19" s="35" t="s">
        <v>215</v>
      </c>
      <c r="BP19" s="45" t="s">
        <v>21</v>
      </c>
      <c r="BQ19" s="35" t="s">
        <v>32</v>
      </c>
      <c r="BR19" s="45">
        <v>-1</v>
      </c>
      <c r="BS19" s="45">
        <f t="shared" si="9"/>
        <v>5</v>
      </c>
      <c r="BT19" s="1"/>
      <c r="BU19" s="27" t="s">
        <v>173</v>
      </c>
      <c r="BV19" s="53" t="s">
        <v>324</v>
      </c>
      <c r="BW19" s="27" t="s">
        <v>23</v>
      </c>
      <c r="BX19" s="53" t="s">
        <v>32</v>
      </c>
      <c r="BY19" s="53">
        <v>-1</v>
      </c>
      <c r="BZ19" s="27">
        <f t="shared" si="11"/>
        <v>1</v>
      </c>
    </row>
    <row r="20" spans="1:78" ht="12" customHeight="1" x14ac:dyDescent="0.25">
      <c r="A20" s="15"/>
      <c r="B20" s="17" t="s">
        <v>126</v>
      </c>
      <c r="C20" s="16" t="s">
        <v>130</v>
      </c>
      <c r="D20" s="17" t="s">
        <v>21</v>
      </c>
      <c r="E20" s="31">
        <v>4.8999999999999986</v>
      </c>
      <c r="F20" s="17">
        <f t="shared" si="0"/>
        <v>10</v>
      </c>
      <c r="G20" s="15"/>
      <c r="H20" s="34" t="s">
        <v>29</v>
      </c>
      <c r="I20" s="34" t="s">
        <v>55</v>
      </c>
      <c r="J20" s="34" t="s">
        <v>23</v>
      </c>
      <c r="K20" s="39">
        <v>3.1</v>
      </c>
      <c r="L20" s="34">
        <f t="shared" si="1"/>
        <v>10</v>
      </c>
      <c r="M20" s="15"/>
      <c r="N20" s="34" t="s">
        <v>173</v>
      </c>
      <c r="O20" s="36" t="s">
        <v>298</v>
      </c>
      <c r="P20" s="34" t="s">
        <v>21</v>
      </c>
      <c r="Q20" s="36" t="s">
        <v>32</v>
      </c>
      <c r="R20" s="40">
        <v>3.5</v>
      </c>
      <c r="S20" s="44">
        <f t="shared" si="2"/>
        <v>10</v>
      </c>
      <c r="T20" s="15"/>
      <c r="U20" s="51" t="s">
        <v>220</v>
      </c>
      <c r="V20" s="27" t="s">
        <v>269</v>
      </c>
      <c r="W20" s="27" t="s">
        <v>23</v>
      </c>
      <c r="X20" s="27" t="s">
        <v>25</v>
      </c>
      <c r="Y20" s="41">
        <v>2.2000000000000002</v>
      </c>
      <c r="Z20" s="52">
        <f t="shared" si="10"/>
        <v>10</v>
      </c>
      <c r="AA20" s="1"/>
      <c r="AB20" s="17" t="s">
        <v>187</v>
      </c>
      <c r="AC20" s="17" t="s">
        <v>192</v>
      </c>
      <c r="AD20" s="17" t="s">
        <v>21</v>
      </c>
      <c r="AE20" s="32">
        <v>0.39999999999999858</v>
      </c>
      <c r="AF20" s="17">
        <f t="shared" si="3"/>
        <v>9</v>
      </c>
      <c r="AG20" s="1"/>
      <c r="AH20" s="35" t="s">
        <v>19</v>
      </c>
      <c r="AI20" s="35" t="s">
        <v>27</v>
      </c>
      <c r="AJ20" s="35" t="s">
        <v>23</v>
      </c>
      <c r="AK20" s="38">
        <v>0.6</v>
      </c>
      <c r="AL20" s="35">
        <f t="shared" si="4"/>
        <v>9</v>
      </c>
      <c r="AM20" s="1"/>
      <c r="AN20" s="45" t="s">
        <v>75</v>
      </c>
      <c r="AO20" s="45" t="s">
        <v>95</v>
      </c>
      <c r="AP20" s="45" t="s">
        <v>21</v>
      </c>
      <c r="AQ20" s="45" t="s">
        <v>32</v>
      </c>
      <c r="AR20" s="39">
        <v>1.3999999999999986</v>
      </c>
      <c r="AS20" s="45">
        <f t="shared" si="5"/>
        <v>9</v>
      </c>
      <c r="AT20" s="1"/>
      <c r="AU20" s="45" t="s">
        <v>148</v>
      </c>
      <c r="AV20" s="45" t="s">
        <v>310</v>
      </c>
      <c r="AW20" s="45" t="s">
        <v>23</v>
      </c>
      <c r="AX20" s="45" t="s">
        <v>32</v>
      </c>
      <c r="AY20" s="46">
        <v>0.9</v>
      </c>
      <c r="AZ20" s="45">
        <f t="shared" si="6"/>
        <v>8</v>
      </c>
      <c r="BA20" s="1"/>
      <c r="BB20" s="17" t="s">
        <v>97</v>
      </c>
      <c r="BC20" s="16" t="s">
        <v>102</v>
      </c>
      <c r="BD20" s="17" t="s">
        <v>21</v>
      </c>
      <c r="BE20" s="17">
        <v>-1</v>
      </c>
      <c r="BF20" s="17">
        <f t="shared" si="7"/>
        <v>5</v>
      </c>
      <c r="BG20" s="1"/>
      <c r="BH20" s="45" t="s">
        <v>160</v>
      </c>
      <c r="BI20" s="45" t="s">
        <v>180</v>
      </c>
      <c r="BJ20" s="45" t="s">
        <v>23</v>
      </c>
      <c r="BK20" s="45">
        <v>-1</v>
      </c>
      <c r="BL20" s="45">
        <f t="shared" si="8"/>
        <v>5</v>
      </c>
      <c r="BM20" s="1"/>
      <c r="BN20" s="45" t="s">
        <v>131</v>
      </c>
      <c r="BO20" s="35" t="s">
        <v>225</v>
      </c>
      <c r="BP20" s="45" t="s">
        <v>21</v>
      </c>
      <c r="BQ20" s="35" t="s">
        <v>32</v>
      </c>
      <c r="BR20" s="45">
        <v>-1</v>
      </c>
      <c r="BS20" s="45">
        <f t="shared" si="9"/>
        <v>5</v>
      </c>
      <c r="BT20" s="1"/>
      <c r="BU20" s="27" t="s">
        <v>178</v>
      </c>
      <c r="BV20" s="53" t="s">
        <v>329</v>
      </c>
      <c r="BW20" s="27" t="s">
        <v>23</v>
      </c>
      <c r="BX20" s="53" t="s">
        <v>32</v>
      </c>
      <c r="BY20" s="53">
        <v>-1</v>
      </c>
      <c r="BZ20" s="27">
        <f t="shared" si="11"/>
        <v>1</v>
      </c>
    </row>
    <row r="21" spans="1:78" ht="12" customHeight="1" x14ac:dyDescent="0.25">
      <c r="A21" s="15"/>
      <c r="B21" s="17" t="s">
        <v>97</v>
      </c>
      <c r="C21" s="16" t="s">
        <v>98</v>
      </c>
      <c r="D21" s="17" t="s">
        <v>21</v>
      </c>
      <c r="E21" s="31">
        <v>4.8000000000000007</v>
      </c>
      <c r="F21" s="17">
        <f t="shared" si="0"/>
        <v>11</v>
      </c>
      <c r="G21" s="15"/>
      <c r="H21" s="34" t="s">
        <v>29</v>
      </c>
      <c r="I21" s="34" t="s">
        <v>30</v>
      </c>
      <c r="J21" s="34" t="s">
        <v>23</v>
      </c>
      <c r="K21" s="39">
        <v>3</v>
      </c>
      <c r="L21" s="34">
        <f t="shared" si="1"/>
        <v>11</v>
      </c>
      <c r="M21" s="15"/>
      <c r="N21" s="34" t="s">
        <v>148</v>
      </c>
      <c r="O21" s="34" t="s">
        <v>252</v>
      </c>
      <c r="P21" s="34" t="s">
        <v>21</v>
      </c>
      <c r="Q21" s="34" t="s">
        <v>32</v>
      </c>
      <c r="R21" s="39">
        <v>3.3000000000000007</v>
      </c>
      <c r="S21" s="44">
        <f t="shared" si="2"/>
        <v>11</v>
      </c>
      <c r="T21" s="15"/>
      <c r="U21" s="51" t="s">
        <v>19</v>
      </c>
      <c r="V21" s="27" t="s">
        <v>92</v>
      </c>
      <c r="W21" s="27" t="s">
        <v>23</v>
      </c>
      <c r="X21" s="27" t="s">
        <v>25</v>
      </c>
      <c r="Y21" s="41">
        <v>2.1</v>
      </c>
      <c r="Z21" s="52">
        <f t="shared" si="10"/>
        <v>11</v>
      </c>
      <c r="AA21" s="1"/>
      <c r="AB21" s="17" t="s">
        <v>85</v>
      </c>
      <c r="AC21" s="17" t="s">
        <v>93</v>
      </c>
      <c r="AD21" s="17" t="s">
        <v>21</v>
      </c>
      <c r="AE21" s="32">
        <v>0.39999999999999858</v>
      </c>
      <c r="AF21" s="17">
        <f t="shared" si="3"/>
        <v>9</v>
      </c>
      <c r="AG21" s="1"/>
      <c r="AH21" s="35" t="s">
        <v>97</v>
      </c>
      <c r="AI21" s="35" t="s">
        <v>103</v>
      </c>
      <c r="AJ21" s="35" t="s">
        <v>23</v>
      </c>
      <c r="AK21" s="38">
        <v>0.6</v>
      </c>
      <c r="AL21" s="35">
        <f t="shared" si="4"/>
        <v>9</v>
      </c>
      <c r="AM21" s="1"/>
      <c r="AN21" s="45" t="s">
        <v>97</v>
      </c>
      <c r="AO21" s="45" t="s">
        <v>141</v>
      </c>
      <c r="AP21" s="45" t="s">
        <v>21</v>
      </c>
      <c r="AQ21" s="45" t="s">
        <v>32</v>
      </c>
      <c r="AR21" s="39">
        <v>1.2999999999999972</v>
      </c>
      <c r="AS21" s="45">
        <f t="shared" si="5"/>
        <v>11</v>
      </c>
      <c r="AT21" s="1"/>
      <c r="AU21" s="45" t="s">
        <v>148</v>
      </c>
      <c r="AV21" s="45" t="s">
        <v>301</v>
      </c>
      <c r="AW21" s="45" t="s">
        <v>23</v>
      </c>
      <c r="AX21" s="45" t="s">
        <v>32</v>
      </c>
      <c r="AY21" s="39">
        <v>0.80000000000000071</v>
      </c>
      <c r="AZ21" s="45">
        <f t="shared" si="6"/>
        <v>11</v>
      </c>
      <c r="BA21" s="1"/>
      <c r="BB21" s="17" t="s">
        <v>117</v>
      </c>
      <c r="BC21" s="16" t="s">
        <v>125</v>
      </c>
      <c r="BD21" s="17" t="s">
        <v>21</v>
      </c>
      <c r="BE21" s="17">
        <v>-1</v>
      </c>
      <c r="BF21" s="17">
        <f t="shared" si="7"/>
        <v>5</v>
      </c>
      <c r="BG21" s="1"/>
      <c r="BH21" s="45" t="s">
        <v>29</v>
      </c>
      <c r="BI21" s="45" t="s">
        <v>55</v>
      </c>
      <c r="BJ21" s="45" t="s">
        <v>23</v>
      </c>
      <c r="BK21" s="45">
        <v>-1</v>
      </c>
      <c r="BL21" s="45">
        <f t="shared" si="8"/>
        <v>5</v>
      </c>
      <c r="BM21" s="1"/>
      <c r="BN21" s="45" t="s">
        <v>131</v>
      </c>
      <c r="BO21" s="35" t="s">
        <v>231</v>
      </c>
      <c r="BP21" s="45" t="s">
        <v>21</v>
      </c>
      <c r="BQ21" s="35" t="s">
        <v>32</v>
      </c>
      <c r="BR21" s="45">
        <v>-1</v>
      </c>
      <c r="BS21" s="45">
        <f t="shared" si="9"/>
        <v>5</v>
      </c>
      <c r="BT21" s="1"/>
      <c r="BU21" s="27" t="s">
        <v>19</v>
      </c>
      <c r="BV21" s="27" t="s">
        <v>53</v>
      </c>
      <c r="BW21" s="27" t="s">
        <v>23</v>
      </c>
      <c r="BX21" s="27" t="s">
        <v>25</v>
      </c>
      <c r="BY21" s="27">
        <v>-1</v>
      </c>
      <c r="BZ21" s="27">
        <f t="shared" si="11"/>
        <v>1</v>
      </c>
    </row>
    <row r="22" spans="1:78" ht="12" customHeight="1" x14ac:dyDescent="0.25">
      <c r="A22" s="15"/>
      <c r="B22" s="17" t="s">
        <v>349</v>
      </c>
      <c r="C22" s="16" t="s">
        <v>350</v>
      </c>
      <c r="D22" s="17" t="s">
        <v>21</v>
      </c>
      <c r="E22" s="31">
        <v>4.2000000000000028</v>
      </c>
      <c r="F22" s="17">
        <f t="shared" si="0"/>
        <v>12</v>
      </c>
      <c r="G22" s="15"/>
      <c r="H22" s="34" t="s">
        <v>131</v>
      </c>
      <c r="I22" s="34" t="s">
        <v>144</v>
      </c>
      <c r="J22" s="34" t="s">
        <v>23</v>
      </c>
      <c r="K22" s="39">
        <v>3</v>
      </c>
      <c r="L22" s="34">
        <f t="shared" si="1"/>
        <v>11</v>
      </c>
      <c r="M22" s="15"/>
      <c r="N22" s="34" t="s">
        <v>117</v>
      </c>
      <c r="O22" s="34" t="s">
        <v>209</v>
      </c>
      <c r="P22" s="34" t="s">
        <v>21</v>
      </c>
      <c r="Q22" s="34" t="s">
        <v>32</v>
      </c>
      <c r="R22" s="39">
        <v>3.3000000000000007</v>
      </c>
      <c r="S22" s="44">
        <f t="shared" si="2"/>
        <v>11</v>
      </c>
      <c r="T22" s="15"/>
      <c r="U22" s="51" t="s">
        <v>19</v>
      </c>
      <c r="V22" s="27" t="s">
        <v>53</v>
      </c>
      <c r="W22" s="27" t="s">
        <v>23</v>
      </c>
      <c r="X22" s="27" t="s">
        <v>25</v>
      </c>
      <c r="Y22" s="41">
        <v>2.1</v>
      </c>
      <c r="Z22" s="52">
        <f t="shared" si="10"/>
        <v>11</v>
      </c>
      <c r="AA22" s="1"/>
      <c r="AB22" s="17" t="s">
        <v>126</v>
      </c>
      <c r="AC22" s="17" t="s">
        <v>135</v>
      </c>
      <c r="AD22" s="17" t="s">
        <v>21</v>
      </c>
      <c r="AE22" s="32">
        <v>0.2</v>
      </c>
      <c r="AF22" s="17">
        <f t="shared" si="3"/>
        <v>12</v>
      </c>
      <c r="AG22" s="1"/>
      <c r="AH22" s="35" t="s">
        <v>29</v>
      </c>
      <c r="AI22" s="35" t="s">
        <v>47</v>
      </c>
      <c r="AJ22" s="35" t="s">
        <v>23</v>
      </c>
      <c r="AK22" s="38">
        <v>0.5</v>
      </c>
      <c r="AL22" s="35">
        <f t="shared" si="4"/>
        <v>12</v>
      </c>
      <c r="AM22" s="1"/>
      <c r="AN22" s="45" t="s">
        <v>131</v>
      </c>
      <c r="AO22" s="45" t="s">
        <v>225</v>
      </c>
      <c r="AP22" s="45" t="s">
        <v>21</v>
      </c>
      <c r="AQ22" s="45" t="s">
        <v>32</v>
      </c>
      <c r="AR22" s="39">
        <v>1.1999999999999993</v>
      </c>
      <c r="AS22" s="45">
        <f t="shared" si="5"/>
        <v>12</v>
      </c>
      <c r="AT22" s="1"/>
      <c r="AU22" s="45" t="s">
        <v>68</v>
      </c>
      <c r="AV22" s="45" t="s">
        <v>195</v>
      </c>
      <c r="AW22" s="45" t="s">
        <v>23</v>
      </c>
      <c r="AX22" s="45" t="s">
        <v>32</v>
      </c>
      <c r="AY22" s="45">
        <v>0.7</v>
      </c>
      <c r="AZ22" s="45">
        <f t="shared" si="6"/>
        <v>12</v>
      </c>
      <c r="BA22" s="1"/>
      <c r="BB22" s="17" t="s">
        <v>126</v>
      </c>
      <c r="BC22" s="16" t="s">
        <v>130</v>
      </c>
      <c r="BD22" s="17" t="s">
        <v>21</v>
      </c>
      <c r="BE22" s="17">
        <v>-1</v>
      </c>
      <c r="BF22" s="17">
        <f t="shared" si="7"/>
        <v>5</v>
      </c>
      <c r="BG22" s="1"/>
      <c r="BH22" s="45" t="s">
        <v>148</v>
      </c>
      <c r="BI22" s="45" t="s">
        <v>149</v>
      </c>
      <c r="BJ22" s="45" t="s">
        <v>23</v>
      </c>
      <c r="BK22" s="45">
        <v>-1</v>
      </c>
      <c r="BL22" s="45">
        <f t="shared" si="8"/>
        <v>5</v>
      </c>
      <c r="BM22" s="1"/>
      <c r="BN22" s="45" t="s">
        <v>97</v>
      </c>
      <c r="BO22" s="35" t="s">
        <v>145</v>
      </c>
      <c r="BP22" s="45" t="s">
        <v>21</v>
      </c>
      <c r="BQ22" s="35" t="s">
        <v>32</v>
      </c>
      <c r="BR22" s="35">
        <v>-1</v>
      </c>
      <c r="BS22" s="45">
        <f t="shared" si="9"/>
        <v>5</v>
      </c>
      <c r="BT22" s="1"/>
      <c r="BU22" s="27" t="s">
        <v>68</v>
      </c>
      <c r="BV22" s="27" t="s">
        <v>172</v>
      </c>
      <c r="BW22" s="27" t="s">
        <v>23</v>
      </c>
      <c r="BX22" s="27" t="s">
        <v>32</v>
      </c>
      <c r="BY22" s="27">
        <v>-1</v>
      </c>
      <c r="BZ22" s="27">
        <f t="shared" si="11"/>
        <v>1</v>
      </c>
    </row>
    <row r="23" spans="1:78" ht="12" customHeight="1" x14ac:dyDescent="0.25">
      <c r="A23" s="15"/>
      <c r="B23" s="17" t="s">
        <v>131</v>
      </c>
      <c r="C23" s="16" t="s">
        <v>147</v>
      </c>
      <c r="D23" s="17" t="s">
        <v>21</v>
      </c>
      <c r="E23" s="31">
        <v>3.7999999999999972</v>
      </c>
      <c r="F23" s="17">
        <f t="shared" si="0"/>
        <v>13</v>
      </c>
      <c r="G23" s="15"/>
      <c r="H23" s="34" t="s">
        <v>178</v>
      </c>
      <c r="I23" s="36" t="s">
        <v>205</v>
      </c>
      <c r="J23" s="34" t="s">
        <v>23</v>
      </c>
      <c r="K23" s="40">
        <v>2.8000000000000043</v>
      </c>
      <c r="L23" s="34">
        <f t="shared" si="1"/>
        <v>13</v>
      </c>
      <c r="M23" s="15"/>
      <c r="N23" s="34" t="s">
        <v>75</v>
      </c>
      <c r="O23" s="34" t="s">
        <v>100</v>
      </c>
      <c r="P23" s="34" t="s">
        <v>21</v>
      </c>
      <c r="Q23" s="34" t="s">
        <v>25</v>
      </c>
      <c r="R23" s="39">
        <v>3</v>
      </c>
      <c r="S23" s="44">
        <f t="shared" si="2"/>
        <v>13</v>
      </c>
      <c r="T23" s="15"/>
      <c r="U23" s="51" t="s">
        <v>173</v>
      </c>
      <c r="V23" s="53" t="s">
        <v>319</v>
      </c>
      <c r="W23" s="27" t="s">
        <v>23</v>
      </c>
      <c r="X23" s="53" t="s">
        <v>25</v>
      </c>
      <c r="Y23" s="54">
        <v>2</v>
      </c>
      <c r="Z23" s="52">
        <f t="shared" si="10"/>
        <v>13</v>
      </c>
      <c r="AA23" s="1"/>
      <c r="AB23" s="17" t="s">
        <v>19</v>
      </c>
      <c r="AC23" s="17" t="s">
        <v>38</v>
      </c>
      <c r="AD23" s="17" t="s">
        <v>21</v>
      </c>
      <c r="AE23" s="32">
        <v>0.2</v>
      </c>
      <c r="AF23" s="17">
        <f t="shared" si="3"/>
        <v>12</v>
      </c>
      <c r="AG23" s="1"/>
      <c r="AH23" s="35" t="s">
        <v>349</v>
      </c>
      <c r="AI23" s="35" t="s">
        <v>351</v>
      </c>
      <c r="AJ23" s="35" t="s">
        <v>23</v>
      </c>
      <c r="AK23" s="35">
        <v>0.39999999999999858</v>
      </c>
      <c r="AL23" s="35">
        <f t="shared" si="4"/>
        <v>13</v>
      </c>
      <c r="AM23" s="1"/>
      <c r="AN23" s="45" t="s">
        <v>131</v>
      </c>
      <c r="AO23" s="45" t="s">
        <v>227</v>
      </c>
      <c r="AP23" s="45" t="s">
        <v>21</v>
      </c>
      <c r="AQ23" s="45" t="s">
        <v>32</v>
      </c>
      <c r="AR23" s="39">
        <v>0.69999999999999574</v>
      </c>
      <c r="AS23" s="45">
        <f t="shared" si="5"/>
        <v>13</v>
      </c>
      <c r="AT23" s="1"/>
      <c r="AU23" s="45" t="s">
        <v>29</v>
      </c>
      <c r="AV23" s="45" t="s">
        <v>164</v>
      </c>
      <c r="AW23" s="45" t="s">
        <v>23</v>
      </c>
      <c r="AX23" s="45" t="s">
        <v>25</v>
      </c>
      <c r="AY23" s="39">
        <v>0.7</v>
      </c>
      <c r="AZ23" s="45">
        <f t="shared" si="6"/>
        <v>12</v>
      </c>
      <c r="BA23" s="1"/>
      <c r="BB23" s="17" t="s">
        <v>126</v>
      </c>
      <c r="BC23" s="16" t="s">
        <v>139</v>
      </c>
      <c r="BD23" s="17" t="s">
        <v>21</v>
      </c>
      <c r="BE23" s="17">
        <v>-1</v>
      </c>
      <c r="BF23" s="17">
        <f t="shared" si="7"/>
        <v>5</v>
      </c>
      <c r="BG23" s="1"/>
      <c r="BH23" s="45" t="s">
        <v>148</v>
      </c>
      <c r="BI23" s="45" t="s">
        <v>170</v>
      </c>
      <c r="BJ23" s="45" t="s">
        <v>23</v>
      </c>
      <c r="BK23" s="45">
        <v>-1</v>
      </c>
      <c r="BL23" s="45">
        <f t="shared" si="8"/>
        <v>5</v>
      </c>
      <c r="BM23" s="1"/>
      <c r="BN23" s="45" t="s">
        <v>117</v>
      </c>
      <c r="BO23" s="35" t="s">
        <v>209</v>
      </c>
      <c r="BP23" s="45" t="s">
        <v>21</v>
      </c>
      <c r="BQ23" s="35" t="s">
        <v>32</v>
      </c>
      <c r="BR23" s="45">
        <v>-1</v>
      </c>
      <c r="BS23" s="45">
        <f t="shared" si="9"/>
        <v>5</v>
      </c>
      <c r="BT23" s="1"/>
      <c r="BU23" s="27" t="s">
        <v>75</v>
      </c>
      <c r="BV23" s="27" t="s">
        <v>204</v>
      </c>
      <c r="BW23" s="27" t="s">
        <v>23</v>
      </c>
      <c r="BX23" s="27" t="s">
        <v>25</v>
      </c>
      <c r="BY23" s="27">
        <v>-1</v>
      </c>
      <c r="BZ23" s="27">
        <f t="shared" si="11"/>
        <v>1</v>
      </c>
    </row>
    <row r="24" spans="1:78" ht="12" customHeight="1" x14ac:dyDescent="0.25">
      <c r="A24" s="15"/>
      <c r="B24" s="17" t="s">
        <v>68</v>
      </c>
      <c r="C24" s="16" t="s">
        <v>71</v>
      </c>
      <c r="D24" s="17" t="s">
        <v>21</v>
      </c>
      <c r="E24" s="31">
        <v>3.5999999999999979</v>
      </c>
      <c r="F24" s="17">
        <f t="shared" si="0"/>
        <v>14</v>
      </c>
      <c r="G24" s="15"/>
      <c r="H24" s="34" t="s">
        <v>160</v>
      </c>
      <c r="I24" s="34" t="s">
        <v>175</v>
      </c>
      <c r="J24" s="34" t="s">
        <v>23</v>
      </c>
      <c r="K24" s="39">
        <v>2.6999999999999957</v>
      </c>
      <c r="L24" s="34">
        <f t="shared" si="1"/>
        <v>14</v>
      </c>
      <c r="M24" s="15"/>
      <c r="N24" s="34" t="s">
        <v>97</v>
      </c>
      <c r="O24" s="34" t="s">
        <v>141</v>
      </c>
      <c r="P24" s="34" t="s">
        <v>21</v>
      </c>
      <c r="Q24" s="34" t="s">
        <v>32</v>
      </c>
      <c r="R24" s="39">
        <v>2.8</v>
      </c>
      <c r="S24" s="44">
        <f t="shared" si="2"/>
        <v>14</v>
      </c>
      <c r="T24" s="15"/>
      <c r="U24" s="51" t="s">
        <v>68</v>
      </c>
      <c r="V24" s="27" t="s">
        <v>191</v>
      </c>
      <c r="W24" s="27" t="s">
        <v>23</v>
      </c>
      <c r="X24" s="27" t="s">
        <v>32</v>
      </c>
      <c r="Y24" s="41">
        <v>2</v>
      </c>
      <c r="Z24" s="52">
        <f t="shared" si="10"/>
        <v>13</v>
      </c>
      <c r="AA24" s="1"/>
      <c r="AB24" s="17" t="s">
        <v>196</v>
      </c>
      <c r="AC24" s="17" t="s">
        <v>201</v>
      </c>
      <c r="AD24" s="17" t="s">
        <v>21</v>
      </c>
      <c r="AE24" s="32">
        <v>0</v>
      </c>
      <c r="AF24" s="17">
        <f t="shared" si="3"/>
        <v>14</v>
      </c>
      <c r="AG24" s="1"/>
      <c r="AH24" s="35" t="s">
        <v>187</v>
      </c>
      <c r="AI24" s="35" t="s">
        <v>208</v>
      </c>
      <c r="AJ24" s="35" t="s">
        <v>23</v>
      </c>
      <c r="AK24" s="38">
        <v>0.30000000000000071</v>
      </c>
      <c r="AL24" s="35">
        <f t="shared" si="4"/>
        <v>14</v>
      </c>
      <c r="AM24" s="1"/>
      <c r="AN24" s="45" t="s">
        <v>131</v>
      </c>
      <c r="AO24" s="45" t="s">
        <v>233</v>
      </c>
      <c r="AP24" s="45" t="s">
        <v>21</v>
      </c>
      <c r="AQ24" s="45" t="s">
        <v>32</v>
      </c>
      <c r="AR24" s="39">
        <v>0.69999999999999574</v>
      </c>
      <c r="AS24" s="45">
        <f t="shared" si="5"/>
        <v>13</v>
      </c>
      <c r="AT24" s="1"/>
      <c r="AU24" s="45" t="s">
        <v>173</v>
      </c>
      <c r="AV24" s="36" t="s">
        <v>319</v>
      </c>
      <c r="AW24" s="45" t="s">
        <v>23</v>
      </c>
      <c r="AX24" s="36" t="s">
        <v>25</v>
      </c>
      <c r="AY24" s="77">
        <v>0.7</v>
      </c>
      <c r="AZ24" s="45">
        <f t="shared" si="6"/>
        <v>12</v>
      </c>
      <c r="BA24" s="1"/>
      <c r="BB24" s="17" t="s">
        <v>160</v>
      </c>
      <c r="BC24" s="16" t="s">
        <v>161</v>
      </c>
      <c r="BD24" s="17" t="s">
        <v>21</v>
      </c>
      <c r="BE24" s="16">
        <v>-1</v>
      </c>
      <c r="BF24" s="17">
        <f t="shared" si="7"/>
        <v>5</v>
      </c>
      <c r="BG24" s="1"/>
      <c r="BH24" s="45" t="s">
        <v>173</v>
      </c>
      <c r="BI24" s="36" t="s">
        <v>193</v>
      </c>
      <c r="BJ24" s="45" t="s">
        <v>23</v>
      </c>
      <c r="BK24" s="37">
        <v>-1</v>
      </c>
      <c r="BL24" s="45">
        <f t="shared" si="8"/>
        <v>5</v>
      </c>
      <c r="BM24" s="1"/>
      <c r="BN24" s="45" t="s">
        <v>126</v>
      </c>
      <c r="BO24" s="35" t="s">
        <v>212</v>
      </c>
      <c r="BP24" s="45" t="s">
        <v>21</v>
      </c>
      <c r="BQ24" s="35" t="s">
        <v>32</v>
      </c>
      <c r="BR24" s="45">
        <v>-1</v>
      </c>
      <c r="BS24" s="45">
        <f t="shared" si="9"/>
        <v>5</v>
      </c>
      <c r="BT24" s="1"/>
      <c r="BU24" s="27" t="s">
        <v>220</v>
      </c>
      <c r="BV24" s="27" t="s">
        <v>269</v>
      </c>
      <c r="BW24" s="27" t="s">
        <v>23</v>
      </c>
      <c r="BX24" s="27" t="s">
        <v>25</v>
      </c>
      <c r="BY24" s="27">
        <v>-1</v>
      </c>
      <c r="BZ24" s="27">
        <f t="shared" si="11"/>
        <v>1</v>
      </c>
    </row>
    <row r="25" spans="1:78" ht="12" customHeight="1" x14ac:dyDescent="0.25">
      <c r="A25" s="15"/>
      <c r="B25" s="17" t="s">
        <v>19</v>
      </c>
      <c r="C25" s="16" t="s">
        <v>42</v>
      </c>
      <c r="D25" s="17" t="s">
        <v>21</v>
      </c>
      <c r="E25" s="31">
        <v>3.2000000000000011</v>
      </c>
      <c r="F25" s="17">
        <f t="shared" si="0"/>
        <v>15</v>
      </c>
      <c r="G25" s="15"/>
      <c r="H25" s="34" t="s">
        <v>29</v>
      </c>
      <c r="I25" s="34" t="s">
        <v>43</v>
      </c>
      <c r="J25" s="34" t="s">
        <v>23</v>
      </c>
      <c r="K25" s="39">
        <v>2.6</v>
      </c>
      <c r="L25" s="34">
        <f t="shared" si="1"/>
        <v>15</v>
      </c>
      <c r="M25" s="15"/>
      <c r="N25" s="34" t="s">
        <v>148</v>
      </c>
      <c r="O25" s="34" t="s">
        <v>258</v>
      </c>
      <c r="P25" s="34" t="s">
        <v>21</v>
      </c>
      <c r="Q25" s="34" t="s">
        <v>25</v>
      </c>
      <c r="R25" s="39">
        <v>2.8</v>
      </c>
      <c r="S25" s="44">
        <f t="shared" si="2"/>
        <v>14</v>
      </c>
      <c r="T25" s="15"/>
      <c r="U25" s="51" t="s">
        <v>131</v>
      </c>
      <c r="V25" s="27" t="s">
        <v>277</v>
      </c>
      <c r="W25" s="27" t="s">
        <v>23</v>
      </c>
      <c r="X25" s="27" t="s">
        <v>25</v>
      </c>
      <c r="Y25" s="41">
        <v>1.9</v>
      </c>
      <c r="Z25" s="52">
        <f t="shared" si="10"/>
        <v>15</v>
      </c>
      <c r="AA25" s="1"/>
      <c r="AB25" s="17" t="s">
        <v>117</v>
      </c>
      <c r="AC25" s="17" t="s">
        <v>121</v>
      </c>
      <c r="AD25" s="17" t="s">
        <v>21</v>
      </c>
      <c r="AE25" s="32">
        <v>0</v>
      </c>
      <c r="AF25" s="17">
        <f t="shared" si="3"/>
        <v>14</v>
      </c>
      <c r="AG25" s="1"/>
      <c r="AH25" s="35" t="s">
        <v>148</v>
      </c>
      <c r="AI25" s="35" t="s">
        <v>170</v>
      </c>
      <c r="AJ25" s="35" t="s">
        <v>23</v>
      </c>
      <c r="AK25" s="38">
        <v>0.30000000000000071</v>
      </c>
      <c r="AL25" s="35">
        <f t="shared" si="4"/>
        <v>14</v>
      </c>
      <c r="AM25" s="1"/>
      <c r="AN25" s="45" t="s">
        <v>97</v>
      </c>
      <c r="AO25" s="45" t="s">
        <v>185</v>
      </c>
      <c r="AP25" s="45" t="s">
        <v>21</v>
      </c>
      <c r="AQ25" s="45" t="s">
        <v>32</v>
      </c>
      <c r="AR25" s="39">
        <v>0.60000000000000142</v>
      </c>
      <c r="AS25" s="45">
        <f t="shared" si="5"/>
        <v>15</v>
      </c>
      <c r="AT25" s="1"/>
      <c r="AU25" s="45" t="s">
        <v>131</v>
      </c>
      <c r="AV25" s="45" t="s">
        <v>281</v>
      </c>
      <c r="AW25" s="45" t="s">
        <v>23</v>
      </c>
      <c r="AX25" s="45" t="s">
        <v>32</v>
      </c>
      <c r="AY25" s="39">
        <v>0.7</v>
      </c>
      <c r="AZ25" s="45">
        <f t="shared" si="6"/>
        <v>12</v>
      </c>
      <c r="BA25" s="1"/>
      <c r="BB25" s="16" t="s">
        <v>196</v>
      </c>
      <c r="BC25" s="16" t="s">
        <v>201</v>
      </c>
      <c r="BD25" s="17" t="s">
        <v>21</v>
      </c>
      <c r="BE25" s="16">
        <v>-1</v>
      </c>
      <c r="BF25" s="17">
        <f t="shared" si="7"/>
        <v>5</v>
      </c>
      <c r="BG25" s="1"/>
      <c r="BH25" s="45" t="s">
        <v>148</v>
      </c>
      <c r="BI25" s="45" t="s">
        <v>153</v>
      </c>
      <c r="BJ25" s="45" t="s">
        <v>23</v>
      </c>
      <c r="BK25" s="45">
        <v>-1</v>
      </c>
      <c r="BL25" s="45">
        <f t="shared" si="8"/>
        <v>5</v>
      </c>
      <c r="BM25" s="1"/>
      <c r="BN25" s="45" t="s">
        <v>131</v>
      </c>
      <c r="BO25" s="35" t="s">
        <v>233</v>
      </c>
      <c r="BP25" s="45" t="s">
        <v>21</v>
      </c>
      <c r="BQ25" s="35" t="s">
        <v>32</v>
      </c>
      <c r="BR25" s="45">
        <v>-1</v>
      </c>
      <c r="BS25" s="45">
        <f t="shared" si="9"/>
        <v>5</v>
      </c>
      <c r="BT25" s="1"/>
      <c r="BU25" s="27" t="s">
        <v>131</v>
      </c>
      <c r="BV25" s="27" t="s">
        <v>277</v>
      </c>
      <c r="BW25" s="27" t="s">
        <v>23</v>
      </c>
      <c r="BX25" s="27" t="s">
        <v>25</v>
      </c>
      <c r="BY25" s="27">
        <v>-1</v>
      </c>
      <c r="BZ25" s="27">
        <f t="shared" si="11"/>
        <v>1</v>
      </c>
    </row>
    <row r="26" spans="1:78" ht="12" customHeight="1" x14ac:dyDescent="0.25">
      <c r="A26" s="15"/>
      <c r="B26" s="17" t="s">
        <v>29</v>
      </c>
      <c r="C26" s="16" t="s">
        <v>50</v>
      </c>
      <c r="D26" s="17" t="s">
        <v>21</v>
      </c>
      <c r="E26" s="31">
        <v>2.9</v>
      </c>
      <c r="F26" s="17">
        <f t="shared" si="0"/>
        <v>16</v>
      </c>
      <c r="G26" s="15"/>
      <c r="H26" s="34" t="s">
        <v>349</v>
      </c>
      <c r="I26" s="34" t="s">
        <v>353</v>
      </c>
      <c r="J26" s="34" t="s">
        <v>23</v>
      </c>
      <c r="K26" s="34">
        <v>2.3999999999999986</v>
      </c>
      <c r="L26" s="34">
        <f t="shared" si="1"/>
        <v>16</v>
      </c>
      <c r="M26" s="15"/>
      <c r="N26" s="34" t="s">
        <v>117</v>
      </c>
      <c r="O26" s="34" t="s">
        <v>199</v>
      </c>
      <c r="P26" s="34" t="s">
        <v>21</v>
      </c>
      <c r="Q26" s="34" t="s">
        <v>25</v>
      </c>
      <c r="R26" s="39">
        <v>2.6999999999999993</v>
      </c>
      <c r="S26" s="44">
        <f t="shared" si="2"/>
        <v>16</v>
      </c>
      <c r="T26" s="15"/>
      <c r="U26" s="51" t="s">
        <v>29</v>
      </c>
      <c r="V26" s="27" t="s">
        <v>120</v>
      </c>
      <c r="W26" s="27" t="s">
        <v>23</v>
      </c>
      <c r="X26" s="27" t="s">
        <v>25</v>
      </c>
      <c r="Y26" s="41">
        <v>1.7</v>
      </c>
      <c r="Z26" s="52">
        <f t="shared" si="10"/>
        <v>16</v>
      </c>
      <c r="AA26" s="1"/>
      <c r="AB26" s="17" t="s">
        <v>160</v>
      </c>
      <c r="AC26" s="17" t="s">
        <v>161</v>
      </c>
      <c r="AD26" s="17" t="s">
        <v>21</v>
      </c>
      <c r="AE26" s="32">
        <v>-0.10000000000000142</v>
      </c>
      <c r="AF26" s="17">
        <f t="shared" si="3"/>
        <v>16</v>
      </c>
      <c r="AG26" s="1"/>
      <c r="AH26" s="35" t="s">
        <v>75</v>
      </c>
      <c r="AI26" s="35" t="s">
        <v>84</v>
      </c>
      <c r="AJ26" s="35" t="s">
        <v>23</v>
      </c>
      <c r="AK26" s="38">
        <v>0.30000000000000071</v>
      </c>
      <c r="AL26" s="35">
        <f t="shared" si="4"/>
        <v>14</v>
      </c>
      <c r="AM26" s="1"/>
      <c r="AN26" s="45" t="s">
        <v>75</v>
      </c>
      <c r="AO26" s="45" t="s">
        <v>108</v>
      </c>
      <c r="AP26" s="45" t="s">
        <v>21</v>
      </c>
      <c r="AQ26" s="45" t="s">
        <v>32</v>
      </c>
      <c r="AR26" s="39">
        <v>0.5</v>
      </c>
      <c r="AS26" s="45">
        <f t="shared" si="5"/>
        <v>16</v>
      </c>
      <c r="AT26" s="1"/>
      <c r="AU26" s="45" t="s">
        <v>349</v>
      </c>
      <c r="AV26" s="45" t="s">
        <v>355</v>
      </c>
      <c r="AW26" s="45" t="s">
        <v>23</v>
      </c>
      <c r="AX26" s="78" t="s">
        <v>25</v>
      </c>
      <c r="AY26" s="81">
        <v>0.7</v>
      </c>
      <c r="AZ26" s="45">
        <f t="shared" si="6"/>
        <v>12</v>
      </c>
      <c r="BA26" s="1"/>
      <c r="BB26" s="17" t="s">
        <v>75</v>
      </c>
      <c r="BC26" s="16" t="s">
        <v>76</v>
      </c>
      <c r="BD26" s="17" t="s">
        <v>21</v>
      </c>
      <c r="BE26" s="16">
        <v>0</v>
      </c>
      <c r="BF26" s="17">
        <f t="shared" si="7"/>
        <v>16</v>
      </c>
      <c r="BG26" s="1"/>
      <c r="BH26" s="45" t="s">
        <v>349</v>
      </c>
      <c r="BI26" s="45" t="s">
        <v>352</v>
      </c>
      <c r="BJ26" s="45" t="s">
        <v>23</v>
      </c>
      <c r="BK26" s="45">
        <v>-1</v>
      </c>
      <c r="BL26" s="45">
        <f t="shared" si="8"/>
        <v>5</v>
      </c>
      <c r="BM26" s="1"/>
      <c r="BN26" s="45" t="s">
        <v>148</v>
      </c>
      <c r="BO26" s="35" t="s">
        <v>241</v>
      </c>
      <c r="BP26" s="45" t="s">
        <v>21</v>
      </c>
      <c r="BQ26" s="35" t="s">
        <v>32</v>
      </c>
      <c r="BR26" s="35">
        <v>-1</v>
      </c>
      <c r="BS26" s="45">
        <f t="shared" si="9"/>
        <v>5</v>
      </c>
      <c r="BT26" s="1"/>
      <c r="BU26" s="27" t="s">
        <v>173</v>
      </c>
      <c r="BV26" s="53" t="s">
        <v>327</v>
      </c>
      <c r="BW26" s="27" t="s">
        <v>23</v>
      </c>
      <c r="BX26" s="53" t="s">
        <v>32</v>
      </c>
      <c r="BY26" s="53">
        <v>-1</v>
      </c>
      <c r="BZ26" s="27">
        <f t="shared" si="11"/>
        <v>1</v>
      </c>
    </row>
    <row r="27" spans="1:78" ht="12" customHeight="1" x14ac:dyDescent="0.25">
      <c r="A27" s="15"/>
      <c r="B27" s="17" t="s">
        <v>97</v>
      </c>
      <c r="C27" s="16" t="s">
        <v>116</v>
      </c>
      <c r="D27" s="17" t="s">
        <v>21</v>
      </c>
      <c r="E27" s="31">
        <v>2.7000000000000028</v>
      </c>
      <c r="F27" s="17">
        <f t="shared" si="0"/>
        <v>17</v>
      </c>
      <c r="G27" s="15"/>
      <c r="H27" s="34" t="s">
        <v>29</v>
      </c>
      <c r="I27" s="34" t="s">
        <v>35</v>
      </c>
      <c r="J27" s="34" t="s">
        <v>23</v>
      </c>
      <c r="K27" s="39">
        <v>2.2000000000000002</v>
      </c>
      <c r="L27" s="34">
        <f t="shared" si="1"/>
        <v>17</v>
      </c>
      <c r="M27" s="15"/>
      <c r="N27" s="34" t="s">
        <v>126</v>
      </c>
      <c r="O27" s="34" t="s">
        <v>215</v>
      </c>
      <c r="P27" s="34" t="s">
        <v>21</v>
      </c>
      <c r="Q27" s="34" t="s">
        <v>32</v>
      </c>
      <c r="R27" s="39">
        <v>2.4000000000000021</v>
      </c>
      <c r="S27" s="44">
        <f t="shared" si="2"/>
        <v>17</v>
      </c>
      <c r="T27" s="15"/>
      <c r="U27" s="51" t="s">
        <v>29</v>
      </c>
      <c r="V27" s="27" t="s">
        <v>155</v>
      </c>
      <c r="W27" s="27" t="s">
        <v>23</v>
      </c>
      <c r="X27" s="27" t="s">
        <v>25</v>
      </c>
      <c r="Y27" s="41">
        <v>1.7</v>
      </c>
      <c r="Z27" s="52">
        <f t="shared" si="10"/>
        <v>16</v>
      </c>
      <c r="AA27" s="1"/>
      <c r="AB27" s="17" t="s">
        <v>173</v>
      </c>
      <c r="AC27" s="18" t="s">
        <v>174</v>
      </c>
      <c r="AD27" s="17" t="s">
        <v>21</v>
      </c>
      <c r="AE27" s="29">
        <v>-0.2</v>
      </c>
      <c r="AF27" s="17">
        <f t="shared" si="3"/>
        <v>17</v>
      </c>
      <c r="AG27" s="1"/>
      <c r="AH27" s="35" t="s">
        <v>349</v>
      </c>
      <c r="AI27" s="35" t="s">
        <v>352</v>
      </c>
      <c r="AJ27" s="35" t="s">
        <v>23</v>
      </c>
      <c r="AK27" s="35">
        <v>0.30000000000000071</v>
      </c>
      <c r="AL27" s="35">
        <f t="shared" si="4"/>
        <v>14</v>
      </c>
      <c r="AM27" s="1"/>
      <c r="AN27" s="45" t="s">
        <v>148</v>
      </c>
      <c r="AO27" s="45" t="s">
        <v>278</v>
      </c>
      <c r="AP27" s="45" t="s">
        <v>21</v>
      </c>
      <c r="AQ27" s="45" t="s">
        <v>32</v>
      </c>
      <c r="AR27" s="39">
        <v>0.5</v>
      </c>
      <c r="AS27" s="45">
        <f t="shared" si="5"/>
        <v>16</v>
      </c>
      <c r="AT27" s="1"/>
      <c r="AU27" s="45" t="s">
        <v>148</v>
      </c>
      <c r="AV27" s="45" t="s">
        <v>295</v>
      </c>
      <c r="AW27" s="45" t="s">
        <v>23</v>
      </c>
      <c r="AX27" s="45" t="s">
        <v>32</v>
      </c>
      <c r="AY27" s="39">
        <v>0.60000000000000142</v>
      </c>
      <c r="AZ27" s="45">
        <f t="shared" si="6"/>
        <v>17</v>
      </c>
      <c r="BA27" s="1"/>
      <c r="BB27" s="17" t="s">
        <v>19</v>
      </c>
      <c r="BC27" s="17" t="s">
        <v>38</v>
      </c>
      <c r="BD27" s="17" t="s">
        <v>21</v>
      </c>
      <c r="BE27" s="17">
        <v>0</v>
      </c>
      <c r="BF27" s="17">
        <f t="shared" si="7"/>
        <v>16</v>
      </c>
      <c r="BG27" s="1"/>
      <c r="BH27" s="45" t="s">
        <v>19</v>
      </c>
      <c r="BI27" s="45" t="s">
        <v>27</v>
      </c>
      <c r="BJ27" s="45" t="s">
        <v>23</v>
      </c>
      <c r="BK27" s="45">
        <v>0</v>
      </c>
      <c r="BL27" s="45">
        <f t="shared" si="8"/>
        <v>17</v>
      </c>
      <c r="BM27" s="1"/>
      <c r="BN27" s="45" t="s">
        <v>148</v>
      </c>
      <c r="BO27" s="35" t="s">
        <v>250</v>
      </c>
      <c r="BP27" s="45" t="s">
        <v>21</v>
      </c>
      <c r="BQ27" s="35" t="s">
        <v>32</v>
      </c>
      <c r="BR27" s="35">
        <v>-1</v>
      </c>
      <c r="BS27" s="45">
        <f t="shared" si="9"/>
        <v>5</v>
      </c>
      <c r="BT27" s="1"/>
      <c r="BU27" s="27" t="s">
        <v>148</v>
      </c>
      <c r="BV27" s="27" t="s">
        <v>287</v>
      </c>
      <c r="BW27" s="27" t="s">
        <v>23</v>
      </c>
      <c r="BX27" s="27" t="s">
        <v>32</v>
      </c>
      <c r="BY27" s="27">
        <v>-1</v>
      </c>
      <c r="BZ27" s="27">
        <f t="shared" si="11"/>
        <v>1</v>
      </c>
    </row>
    <row r="28" spans="1:78" ht="12" customHeight="1" x14ac:dyDescent="0.25">
      <c r="A28" s="15"/>
      <c r="B28" s="17" t="s">
        <v>148</v>
      </c>
      <c r="C28" s="16" t="s">
        <v>156</v>
      </c>
      <c r="D28" s="17" t="s">
        <v>21</v>
      </c>
      <c r="E28" s="31">
        <v>2.6000000000000014</v>
      </c>
      <c r="F28" s="17">
        <f t="shared" si="0"/>
        <v>18</v>
      </c>
      <c r="G28" s="15"/>
      <c r="H28" s="34" t="s">
        <v>178</v>
      </c>
      <c r="I28" s="36" t="s">
        <v>202</v>
      </c>
      <c r="J28" s="34" t="s">
        <v>23</v>
      </c>
      <c r="K28" s="40">
        <v>2.2000000000000002</v>
      </c>
      <c r="L28" s="34">
        <f t="shared" si="1"/>
        <v>17</v>
      </c>
      <c r="M28" s="15"/>
      <c r="N28" s="34" t="s">
        <v>148</v>
      </c>
      <c r="O28" s="34" t="s">
        <v>241</v>
      </c>
      <c r="P28" s="34" t="s">
        <v>21</v>
      </c>
      <c r="Q28" s="34" t="s">
        <v>32</v>
      </c>
      <c r="R28" s="39">
        <v>2.4000000000000021</v>
      </c>
      <c r="S28" s="44">
        <f t="shared" si="2"/>
        <v>17</v>
      </c>
      <c r="T28" s="15"/>
      <c r="U28" s="51" t="s">
        <v>220</v>
      </c>
      <c r="V28" s="27" t="s">
        <v>263</v>
      </c>
      <c r="W28" s="27" t="s">
        <v>23</v>
      </c>
      <c r="X28" s="27" t="s">
        <v>32</v>
      </c>
      <c r="Y28" s="41">
        <v>1.7</v>
      </c>
      <c r="Z28" s="52">
        <f t="shared" si="10"/>
        <v>16</v>
      </c>
      <c r="AA28" s="1"/>
      <c r="AB28" s="17" t="s">
        <v>187</v>
      </c>
      <c r="AC28" s="17" t="s">
        <v>188</v>
      </c>
      <c r="AD28" s="17" t="s">
        <v>21</v>
      </c>
      <c r="AE28" s="32">
        <v>-0.2</v>
      </c>
      <c r="AF28" s="17">
        <f t="shared" si="3"/>
        <v>17</v>
      </c>
      <c r="AG28" s="1"/>
      <c r="AH28" s="35" t="s">
        <v>160</v>
      </c>
      <c r="AI28" s="35" t="s">
        <v>175</v>
      </c>
      <c r="AJ28" s="35" t="s">
        <v>23</v>
      </c>
      <c r="AK28" s="38">
        <v>0.2</v>
      </c>
      <c r="AL28" s="35">
        <f t="shared" si="4"/>
        <v>18</v>
      </c>
      <c r="AM28" s="1"/>
      <c r="AN28" s="45" t="s">
        <v>148</v>
      </c>
      <c r="AO28" s="45" t="s">
        <v>268</v>
      </c>
      <c r="AP28" s="45" t="s">
        <v>21</v>
      </c>
      <c r="AQ28" s="45" t="s">
        <v>32</v>
      </c>
      <c r="AR28" s="39">
        <v>0.5</v>
      </c>
      <c r="AS28" s="45">
        <f t="shared" si="5"/>
        <v>16</v>
      </c>
      <c r="AT28" s="1"/>
      <c r="AU28" s="45" t="s">
        <v>131</v>
      </c>
      <c r="AV28" s="45" t="s">
        <v>285</v>
      </c>
      <c r="AW28" s="45" t="s">
        <v>23</v>
      </c>
      <c r="AX28" s="45" t="s">
        <v>32</v>
      </c>
      <c r="AY28" s="39">
        <v>0.5</v>
      </c>
      <c r="AZ28" s="45">
        <f t="shared" si="6"/>
        <v>18</v>
      </c>
      <c r="BA28" s="1"/>
      <c r="BB28" s="17" t="s">
        <v>29</v>
      </c>
      <c r="BC28" s="16" t="s">
        <v>58</v>
      </c>
      <c r="BD28" s="17" t="s">
        <v>21</v>
      </c>
      <c r="BE28" s="16">
        <v>0</v>
      </c>
      <c r="BF28" s="17">
        <f t="shared" si="7"/>
        <v>16</v>
      </c>
      <c r="BG28" s="1"/>
      <c r="BH28" s="45" t="s">
        <v>29</v>
      </c>
      <c r="BI28" s="45" t="s">
        <v>30</v>
      </c>
      <c r="BJ28" s="45" t="s">
        <v>23</v>
      </c>
      <c r="BK28" s="45">
        <v>0</v>
      </c>
      <c r="BL28" s="45">
        <f t="shared" si="8"/>
        <v>17</v>
      </c>
      <c r="BM28" s="1"/>
      <c r="BN28" s="45" t="s">
        <v>160</v>
      </c>
      <c r="BO28" s="35" t="s">
        <v>294</v>
      </c>
      <c r="BP28" s="45" t="s">
        <v>21</v>
      </c>
      <c r="BQ28" s="35" t="s">
        <v>32</v>
      </c>
      <c r="BR28" s="35">
        <v>-1</v>
      </c>
      <c r="BS28" s="45">
        <f t="shared" si="9"/>
        <v>5</v>
      </c>
      <c r="BT28" s="1"/>
      <c r="BU28" s="27" t="s">
        <v>349</v>
      </c>
      <c r="BV28" s="27" t="s">
        <v>356</v>
      </c>
      <c r="BW28" s="27" t="s">
        <v>23</v>
      </c>
      <c r="BX28" s="27" t="s">
        <v>32</v>
      </c>
      <c r="BY28" s="87">
        <v>-1</v>
      </c>
      <c r="BZ28" s="27">
        <f t="shared" si="11"/>
        <v>1</v>
      </c>
    </row>
    <row r="29" spans="1:78" ht="12" customHeight="1" x14ac:dyDescent="0.25">
      <c r="A29" s="15"/>
      <c r="B29" s="17" t="s">
        <v>178</v>
      </c>
      <c r="C29" s="18" t="s">
        <v>179</v>
      </c>
      <c r="D29" s="17" t="s">
        <v>21</v>
      </c>
      <c r="E29" s="40">
        <v>2.4000000000000057</v>
      </c>
      <c r="F29" s="17">
        <f t="shared" si="0"/>
        <v>19</v>
      </c>
      <c r="G29" s="15"/>
      <c r="H29" s="34" t="s">
        <v>148</v>
      </c>
      <c r="I29" s="34" t="s">
        <v>157</v>
      </c>
      <c r="J29" s="34" t="s">
        <v>23</v>
      </c>
      <c r="K29" s="39">
        <v>2.1000000000000014</v>
      </c>
      <c r="L29" s="34">
        <f t="shared" si="1"/>
        <v>19</v>
      </c>
      <c r="M29" s="15"/>
      <c r="N29" s="34" t="s">
        <v>148</v>
      </c>
      <c r="O29" s="34" t="s">
        <v>286</v>
      </c>
      <c r="P29" s="34" t="s">
        <v>21</v>
      </c>
      <c r="Q29" s="34" t="s">
        <v>32</v>
      </c>
      <c r="R29" s="39">
        <v>2.4000000000000021</v>
      </c>
      <c r="S29" s="44">
        <f t="shared" si="2"/>
        <v>17</v>
      </c>
      <c r="T29" s="15"/>
      <c r="U29" s="51" t="s">
        <v>68</v>
      </c>
      <c r="V29" s="27" t="s">
        <v>172</v>
      </c>
      <c r="W29" s="27" t="s">
        <v>23</v>
      </c>
      <c r="X29" s="27" t="s">
        <v>32</v>
      </c>
      <c r="Y29" s="41">
        <v>1.6</v>
      </c>
      <c r="Z29" s="52">
        <f t="shared" si="10"/>
        <v>19</v>
      </c>
      <c r="AA29" s="1"/>
      <c r="AB29" s="17" t="s">
        <v>97</v>
      </c>
      <c r="AC29" s="17" t="s">
        <v>98</v>
      </c>
      <c r="AD29" s="17" t="s">
        <v>21</v>
      </c>
      <c r="AE29" s="39">
        <v>-0.30000000000000426</v>
      </c>
      <c r="AF29" s="17">
        <f t="shared" si="3"/>
        <v>19</v>
      </c>
      <c r="AG29" s="1"/>
      <c r="AH29" s="35" t="s">
        <v>75</v>
      </c>
      <c r="AI29" s="35" t="s">
        <v>80</v>
      </c>
      <c r="AJ29" s="35" t="s">
        <v>23</v>
      </c>
      <c r="AK29" s="38">
        <v>0.2</v>
      </c>
      <c r="AL29" s="35">
        <f t="shared" si="4"/>
        <v>18</v>
      </c>
      <c r="AM29" s="1"/>
      <c r="AN29" s="45" t="s">
        <v>19</v>
      </c>
      <c r="AO29" s="45" t="s">
        <v>56</v>
      </c>
      <c r="AP29" s="45" t="s">
        <v>21</v>
      </c>
      <c r="AQ29" s="45" t="s">
        <v>32</v>
      </c>
      <c r="AR29" s="39">
        <v>0.5</v>
      </c>
      <c r="AS29" s="45">
        <f t="shared" si="5"/>
        <v>16</v>
      </c>
      <c r="AT29" s="1"/>
      <c r="AU29" s="45" t="s">
        <v>148</v>
      </c>
      <c r="AV29" s="45" t="s">
        <v>293</v>
      </c>
      <c r="AW29" s="45" t="s">
        <v>23</v>
      </c>
      <c r="AX29" s="45" t="s">
        <v>32</v>
      </c>
      <c r="AY29" s="39">
        <v>0.5</v>
      </c>
      <c r="AZ29" s="45">
        <f t="shared" si="6"/>
        <v>18</v>
      </c>
      <c r="BA29" s="1"/>
      <c r="BB29" s="17" t="s">
        <v>29</v>
      </c>
      <c r="BC29" s="16" t="s">
        <v>66</v>
      </c>
      <c r="BD29" s="17" t="s">
        <v>21</v>
      </c>
      <c r="BE29" s="16">
        <v>0</v>
      </c>
      <c r="BF29" s="17">
        <f t="shared" si="7"/>
        <v>16</v>
      </c>
      <c r="BG29" s="1"/>
      <c r="BH29" s="45" t="s">
        <v>29</v>
      </c>
      <c r="BI29" s="45" t="s">
        <v>59</v>
      </c>
      <c r="BJ29" s="45" t="s">
        <v>23</v>
      </c>
      <c r="BK29" s="45">
        <v>0</v>
      </c>
      <c r="BL29" s="45">
        <f t="shared" si="8"/>
        <v>17</v>
      </c>
      <c r="BM29" s="1"/>
      <c r="BN29" s="45" t="s">
        <v>173</v>
      </c>
      <c r="BO29" s="36" t="s">
        <v>298</v>
      </c>
      <c r="BP29" s="45" t="s">
        <v>21</v>
      </c>
      <c r="BQ29" s="36" t="s">
        <v>32</v>
      </c>
      <c r="BR29" s="37">
        <v>-1</v>
      </c>
      <c r="BS29" s="45">
        <f t="shared" si="9"/>
        <v>5</v>
      </c>
      <c r="BT29" s="1"/>
      <c r="BU29" s="27" t="s">
        <v>29</v>
      </c>
      <c r="BV29" s="27" t="s">
        <v>114</v>
      </c>
      <c r="BW29" s="27" t="s">
        <v>23</v>
      </c>
      <c r="BX29" s="27" t="s">
        <v>25</v>
      </c>
      <c r="BY29" s="27">
        <v>0</v>
      </c>
      <c r="BZ29" s="27">
        <f t="shared" si="11"/>
        <v>19</v>
      </c>
    </row>
    <row r="30" spans="1:78" ht="12" customHeight="1" x14ac:dyDescent="0.25">
      <c r="A30" s="15"/>
      <c r="B30" s="17" t="s">
        <v>75</v>
      </c>
      <c r="C30" s="16" t="s">
        <v>76</v>
      </c>
      <c r="D30" s="17" t="s">
        <v>21</v>
      </c>
      <c r="E30" s="31">
        <v>2.1000000000000014</v>
      </c>
      <c r="F30" s="17">
        <f t="shared" si="0"/>
        <v>20</v>
      </c>
      <c r="G30" s="15"/>
      <c r="H30" s="34" t="s">
        <v>29</v>
      </c>
      <c r="I30" s="34" t="s">
        <v>47</v>
      </c>
      <c r="J30" s="34" t="s">
        <v>23</v>
      </c>
      <c r="K30" s="39">
        <v>2</v>
      </c>
      <c r="L30" s="34">
        <f t="shared" si="1"/>
        <v>20</v>
      </c>
      <c r="M30" s="15"/>
      <c r="N30" s="34" t="s">
        <v>19</v>
      </c>
      <c r="O30" s="35" t="s">
        <v>56</v>
      </c>
      <c r="P30" s="34" t="s">
        <v>21</v>
      </c>
      <c r="Q30" s="35" t="s">
        <v>32</v>
      </c>
      <c r="R30" s="35">
        <v>2.2999999999999998</v>
      </c>
      <c r="S30" s="44">
        <f t="shared" si="2"/>
        <v>20</v>
      </c>
      <c r="T30" s="15"/>
      <c r="U30" s="51" t="s">
        <v>29</v>
      </c>
      <c r="V30" s="27" t="s">
        <v>146</v>
      </c>
      <c r="W30" s="27" t="s">
        <v>23</v>
      </c>
      <c r="X30" s="27" t="s">
        <v>25</v>
      </c>
      <c r="Y30" s="41">
        <v>1.6</v>
      </c>
      <c r="Z30" s="52">
        <f t="shared" si="10"/>
        <v>19</v>
      </c>
      <c r="AA30" s="1"/>
      <c r="AB30" s="17" t="s">
        <v>178</v>
      </c>
      <c r="AC30" s="18" t="s">
        <v>183</v>
      </c>
      <c r="AD30" s="17" t="s">
        <v>21</v>
      </c>
      <c r="AE30" s="29">
        <v>-0.39999999999999858</v>
      </c>
      <c r="AF30" s="17">
        <f t="shared" si="3"/>
        <v>20</v>
      </c>
      <c r="AG30" s="1"/>
      <c r="AH30" s="35" t="s">
        <v>75</v>
      </c>
      <c r="AI30" s="35" t="s">
        <v>89</v>
      </c>
      <c r="AJ30" s="35" t="s">
        <v>23</v>
      </c>
      <c r="AK30" s="38">
        <v>0.2</v>
      </c>
      <c r="AL30" s="35">
        <f t="shared" si="4"/>
        <v>18</v>
      </c>
      <c r="AM30" s="1"/>
      <c r="AN30" s="45" t="s">
        <v>148</v>
      </c>
      <c r="AO30" s="45" t="s">
        <v>260</v>
      </c>
      <c r="AP30" s="45" t="s">
        <v>21</v>
      </c>
      <c r="AQ30" s="45" t="s">
        <v>32</v>
      </c>
      <c r="AR30" s="39">
        <v>0.5</v>
      </c>
      <c r="AS30" s="45">
        <f t="shared" si="5"/>
        <v>16</v>
      </c>
      <c r="AT30" s="1"/>
      <c r="AU30" s="45" t="s">
        <v>131</v>
      </c>
      <c r="AV30" s="45" t="s">
        <v>279</v>
      </c>
      <c r="AW30" s="45" t="s">
        <v>23</v>
      </c>
      <c r="AX30" s="45" t="s">
        <v>32</v>
      </c>
      <c r="AY30" s="39">
        <v>0.4</v>
      </c>
      <c r="AZ30" s="45">
        <f t="shared" si="6"/>
        <v>20</v>
      </c>
      <c r="BA30" s="1"/>
      <c r="BB30" s="17" t="s">
        <v>68</v>
      </c>
      <c r="BC30" s="16" t="s">
        <v>71</v>
      </c>
      <c r="BD30" s="17" t="s">
        <v>21</v>
      </c>
      <c r="BE30" s="16">
        <f>'[1]Данные '!AY160</f>
        <v>0</v>
      </c>
      <c r="BF30" s="17">
        <f t="shared" si="7"/>
        <v>16</v>
      </c>
      <c r="BG30" s="1"/>
      <c r="BH30" s="45" t="s">
        <v>178</v>
      </c>
      <c r="BI30" s="36" t="s">
        <v>205</v>
      </c>
      <c r="BJ30" s="45" t="s">
        <v>23</v>
      </c>
      <c r="BK30" s="45">
        <v>0</v>
      </c>
      <c r="BL30" s="45">
        <f t="shared" si="8"/>
        <v>17</v>
      </c>
      <c r="BM30" s="1"/>
      <c r="BN30" s="45" t="s">
        <v>148</v>
      </c>
      <c r="BO30" s="35" t="s">
        <v>258</v>
      </c>
      <c r="BP30" s="45" t="s">
        <v>21</v>
      </c>
      <c r="BQ30" s="35" t="s">
        <v>25</v>
      </c>
      <c r="BR30" s="35">
        <v>-1</v>
      </c>
      <c r="BS30" s="45">
        <f t="shared" si="9"/>
        <v>5</v>
      </c>
      <c r="BT30" s="1"/>
      <c r="BU30" s="27" t="s">
        <v>311</v>
      </c>
      <c r="BV30" s="27" t="s">
        <v>313</v>
      </c>
      <c r="BW30" s="27" t="s">
        <v>23</v>
      </c>
      <c r="BX30" s="27" t="s">
        <v>25</v>
      </c>
      <c r="BY30" s="27">
        <v>0</v>
      </c>
      <c r="BZ30" s="27">
        <f t="shared" si="11"/>
        <v>19</v>
      </c>
    </row>
    <row r="31" spans="1:78" ht="12" customHeight="1" x14ac:dyDescent="0.25">
      <c r="A31" s="15"/>
      <c r="B31" s="17" t="s">
        <v>126</v>
      </c>
      <c r="C31" s="16" t="s">
        <v>135</v>
      </c>
      <c r="D31" s="17" t="s">
        <v>21</v>
      </c>
      <c r="E31" s="31">
        <v>2.1000000000000014</v>
      </c>
      <c r="F31" s="17">
        <f t="shared" si="0"/>
        <v>20</v>
      </c>
      <c r="G31" s="15"/>
      <c r="H31" s="34" t="s">
        <v>75</v>
      </c>
      <c r="I31" s="34" t="s">
        <v>84</v>
      </c>
      <c r="J31" s="34" t="s">
        <v>23</v>
      </c>
      <c r="K31" s="39">
        <v>2</v>
      </c>
      <c r="L31" s="34">
        <f t="shared" si="1"/>
        <v>20</v>
      </c>
      <c r="M31" s="15"/>
      <c r="N31" s="34" t="s">
        <v>75</v>
      </c>
      <c r="O31" s="34" t="s">
        <v>104</v>
      </c>
      <c r="P31" s="34" t="s">
        <v>21</v>
      </c>
      <c r="Q31" s="34" t="s">
        <v>32</v>
      </c>
      <c r="R31" s="39">
        <v>2.1999999999999993</v>
      </c>
      <c r="S31" s="44">
        <f t="shared" si="2"/>
        <v>21</v>
      </c>
      <c r="T31" s="15"/>
      <c r="U31" s="51" t="s">
        <v>131</v>
      </c>
      <c r="V31" s="27" t="s">
        <v>281</v>
      </c>
      <c r="W31" s="27" t="s">
        <v>23</v>
      </c>
      <c r="X31" s="27" t="s">
        <v>32</v>
      </c>
      <c r="Y31" s="41">
        <v>1.5</v>
      </c>
      <c r="Z31" s="52">
        <f t="shared" si="10"/>
        <v>21</v>
      </c>
      <c r="AA31" s="1"/>
      <c r="AB31" s="17" t="s">
        <v>85</v>
      </c>
      <c r="AC31" s="17" t="s">
        <v>86</v>
      </c>
      <c r="AD31" s="17" t="s">
        <v>21</v>
      </c>
      <c r="AE31" s="27">
        <v>-0.5</v>
      </c>
      <c r="AF31" s="17">
        <f t="shared" si="3"/>
        <v>21</v>
      </c>
      <c r="AG31" s="1"/>
      <c r="AH31" s="35" t="s">
        <v>349</v>
      </c>
      <c r="AI31" s="35" t="s">
        <v>353</v>
      </c>
      <c r="AJ31" s="35" t="s">
        <v>23</v>
      </c>
      <c r="AK31" s="35">
        <v>0.1</v>
      </c>
      <c r="AL31" s="35">
        <f t="shared" si="4"/>
        <v>21</v>
      </c>
      <c r="AM31" s="1"/>
      <c r="AN31" s="45" t="s">
        <v>148</v>
      </c>
      <c r="AO31" s="45" t="s">
        <v>266</v>
      </c>
      <c r="AP31" s="45" t="s">
        <v>21</v>
      </c>
      <c r="AQ31" s="45" t="s">
        <v>32</v>
      </c>
      <c r="AR31" s="39">
        <v>0.39999999999999858</v>
      </c>
      <c r="AS31" s="45">
        <f t="shared" si="5"/>
        <v>21</v>
      </c>
      <c r="AT31" s="1"/>
      <c r="AU31" s="45" t="s">
        <v>29</v>
      </c>
      <c r="AV31" s="45" t="s">
        <v>120</v>
      </c>
      <c r="AW31" s="45" t="s">
        <v>23</v>
      </c>
      <c r="AX31" s="45" t="s">
        <v>25</v>
      </c>
      <c r="AY31" s="39">
        <v>0.4</v>
      </c>
      <c r="AZ31" s="45">
        <f t="shared" si="6"/>
        <v>20</v>
      </c>
      <c r="BA31" s="1"/>
      <c r="BB31" s="17" t="s">
        <v>75</v>
      </c>
      <c r="BC31" s="16" t="s">
        <v>81</v>
      </c>
      <c r="BD31" s="17" t="s">
        <v>21</v>
      </c>
      <c r="BE31" s="16">
        <v>0</v>
      </c>
      <c r="BF31" s="17">
        <f t="shared" si="7"/>
        <v>16</v>
      </c>
      <c r="BG31" s="1"/>
      <c r="BH31" s="45" t="s">
        <v>29</v>
      </c>
      <c r="BI31" s="45" t="s">
        <v>35</v>
      </c>
      <c r="BJ31" s="45" t="s">
        <v>23</v>
      </c>
      <c r="BK31" s="45">
        <v>0</v>
      </c>
      <c r="BL31" s="45">
        <f t="shared" si="8"/>
        <v>17</v>
      </c>
      <c r="BM31" s="1"/>
      <c r="BN31" s="45" t="s">
        <v>349</v>
      </c>
      <c r="BO31" s="45" t="s">
        <v>354</v>
      </c>
      <c r="BP31" s="45" t="s">
        <v>21</v>
      </c>
      <c r="BQ31" s="45" t="s">
        <v>25</v>
      </c>
      <c r="BR31" s="45">
        <v>-1</v>
      </c>
      <c r="BS31" s="45">
        <f t="shared" si="9"/>
        <v>5</v>
      </c>
      <c r="BT31" s="1"/>
      <c r="BU31" s="27" t="s">
        <v>19</v>
      </c>
      <c r="BV31" s="27" t="s">
        <v>37</v>
      </c>
      <c r="BW31" s="27" t="s">
        <v>23</v>
      </c>
      <c r="BX31" s="27" t="s">
        <v>25</v>
      </c>
      <c r="BY31" s="27">
        <v>0</v>
      </c>
      <c r="BZ31" s="27">
        <f t="shared" si="11"/>
        <v>19</v>
      </c>
    </row>
    <row r="32" spans="1:78" ht="12" customHeight="1" x14ac:dyDescent="0.25">
      <c r="A32" s="15"/>
      <c r="B32" s="17" t="s">
        <v>126</v>
      </c>
      <c r="C32" s="16" t="s">
        <v>139</v>
      </c>
      <c r="D32" s="17" t="s">
        <v>21</v>
      </c>
      <c r="E32" s="38">
        <v>2</v>
      </c>
      <c r="F32" s="17">
        <f t="shared" si="0"/>
        <v>22</v>
      </c>
      <c r="G32" s="15"/>
      <c r="H32" s="34" t="s">
        <v>173</v>
      </c>
      <c r="I32" s="36" t="s">
        <v>198</v>
      </c>
      <c r="J32" s="34" t="s">
        <v>23</v>
      </c>
      <c r="K32" s="40">
        <v>1.8999999999999986</v>
      </c>
      <c r="L32" s="34">
        <f t="shared" si="1"/>
        <v>22</v>
      </c>
      <c r="M32" s="15"/>
      <c r="N32" s="34" t="s">
        <v>131</v>
      </c>
      <c r="O32" s="34" t="s">
        <v>233</v>
      </c>
      <c r="P32" s="34" t="s">
        <v>21</v>
      </c>
      <c r="Q32" s="34" t="s">
        <v>32</v>
      </c>
      <c r="R32" s="39">
        <v>2</v>
      </c>
      <c r="S32" s="44">
        <f t="shared" si="2"/>
        <v>22</v>
      </c>
      <c r="T32" s="15"/>
      <c r="U32" s="51" t="s">
        <v>131</v>
      </c>
      <c r="V32" s="27" t="s">
        <v>279</v>
      </c>
      <c r="W32" s="27" t="s">
        <v>23</v>
      </c>
      <c r="X32" s="27" t="s">
        <v>32</v>
      </c>
      <c r="Y32" s="41">
        <v>1.5</v>
      </c>
      <c r="Z32" s="52">
        <f t="shared" si="10"/>
        <v>21</v>
      </c>
      <c r="AA32" s="1"/>
      <c r="AB32" s="17" t="s">
        <v>148</v>
      </c>
      <c r="AC32" s="17" t="s">
        <v>156</v>
      </c>
      <c r="AD32" s="17" t="s">
        <v>21</v>
      </c>
      <c r="AE32" s="32">
        <v>-0.5</v>
      </c>
      <c r="AF32" s="17">
        <f t="shared" si="3"/>
        <v>21</v>
      </c>
      <c r="AG32" s="1"/>
      <c r="AH32" s="35" t="s">
        <v>117</v>
      </c>
      <c r="AI32" s="35" t="s">
        <v>118</v>
      </c>
      <c r="AJ32" s="35" t="s">
        <v>23</v>
      </c>
      <c r="AK32" s="38">
        <v>0.1</v>
      </c>
      <c r="AL32" s="35">
        <f t="shared" si="4"/>
        <v>21</v>
      </c>
      <c r="AM32" s="1"/>
      <c r="AN32" s="45" t="s">
        <v>148</v>
      </c>
      <c r="AO32" s="45" t="s">
        <v>258</v>
      </c>
      <c r="AP32" s="45" t="s">
        <v>21</v>
      </c>
      <c r="AQ32" s="45" t="s">
        <v>25</v>
      </c>
      <c r="AR32" s="39">
        <v>0.3</v>
      </c>
      <c r="AS32" s="45">
        <f t="shared" si="5"/>
        <v>22</v>
      </c>
      <c r="AT32" s="1"/>
      <c r="AU32" s="45" t="s">
        <v>196</v>
      </c>
      <c r="AV32" s="45" t="s">
        <v>333</v>
      </c>
      <c r="AW32" s="45" t="s">
        <v>23</v>
      </c>
      <c r="AX32" s="45" t="s">
        <v>25</v>
      </c>
      <c r="AY32" s="46">
        <v>0.4</v>
      </c>
      <c r="AZ32" s="45">
        <f t="shared" si="6"/>
        <v>20</v>
      </c>
      <c r="BA32" s="1"/>
      <c r="BB32" s="17" t="s">
        <v>85</v>
      </c>
      <c r="BC32" s="16" t="s">
        <v>86</v>
      </c>
      <c r="BD32" s="17" t="s">
        <v>21</v>
      </c>
      <c r="BE32" s="16">
        <f>'[2]Данные '!AY142</f>
        <v>0</v>
      </c>
      <c r="BF32" s="17">
        <f t="shared" si="7"/>
        <v>16</v>
      </c>
      <c r="BG32" s="1"/>
      <c r="BH32" s="45" t="s">
        <v>29</v>
      </c>
      <c r="BI32" s="45" t="s">
        <v>43</v>
      </c>
      <c r="BJ32" s="45" t="s">
        <v>23</v>
      </c>
      <c r="BK32" s="45">
        <v>0</v>
      </c>
      <c r="BL32" s="45">
        <f t="shared" si="8"/>
        <v>17</v>
      </c>
      <c r="BM32" s="1"/>
      <c r="BN32" s="45" t="s">
        <v>85</v>
      </c>
      <c r="BO32" s="35" t="s">
        <v>128</v>
      </c>
      <c r="BP32" s="45" t="s">
        <v>21</v>
      </c>
      <c r="BQ32" s="35" t="s">
        <v>25</v>
      </c>
      <c r="BR32" s="35">
        <v>0</v>
      </c>
      <c r="BS32" s="45">
        <f t="shared" si="9"/>
        <v>22</v>
      </c>
      <c r="BT32" s="1"/>
      <c r="BU32" s="27" t="s">
        <v>19</v>
      </c>
      <c r="BV32" s="27" t="s">
        <v>49</v>
      </c>
      <c r="BW32" s="27" t="s">
        <v>23</v>
      </c>
      <c r="BX32" s="27" t="s">
        <v>32</v>
      </c>
      <c r="BY32" s="27">
        <v>0</v>
      </c>
      <c r="BZ32" s="27">
        <f t="shared" si="11"/>
        <v>19</v>
      </c>
    </row>
    <row r="33" spans="1:78" ht="12" customHeight="1" x14ac:dyDescent="0.25">
      <c r="A33" s="15"/>
      <c r="B33" s="17" t="s">
        <v>19</v>
      </c>
      <c r="C33" s="16" t="s">
        <v>38</v>
      </c>
      <c r="D33" s="17" t="s">
        <v>21</v>
      </c>
      <c r="E33" s="31">
        <v>1.8999999999999986</v>
      </c>
      <c r="F33" s="17">
        <f t="shared" si="0"/>
        <v>23</v>
      </c>
      <c r="G33" s="15"/>
      <c r="H33" s="34" t="s">
        <v>131</v>
      </c>
      <c r="I33" s="34" t="s">
        <v>140</v>
      </c>
      <c r="J33" s="34" t="s">
        <v>23</v>
      </c>
      <c r="K33" s="39">
        <v>1.8</v>
      </c>
      <c r="L33" s="34">
        <f t="shared" si="1"/>
        <v>23</v>
      </c>
      <c r="M33" s="15"/>
      <c r="N33" s="34" t="s">
        <v>148</v>
      </c>
      <c r="O33" s="34" t="s">
        <v>250</v>
      </c>
      <c r="P33" s="34" t="s">
        <v>21</v>
      </c>
      <c r="Q33" s="34" t="s">
        <v>32</v>
      </c>
      <c r="R33" s="39">
        <v>1.7</v>
      </c>
      <c r="S33" s="44">
        <f t="shared" si="2"/>
        <v>23</v>
      </c>
      <c r="T33" s="15"/>
      <c r="U33" s="51" t="s">
        <v>126</v>
      </c>
      <c r="V33" s="27" t="s">
        <v>259</v>
      </c>
      <c r="W33" s="27" t="s">
        <v>23</v>
      </c>
      <c r="X33" s="27" t="s">
        <v>32</v>
      </c>
      <c r="Y33" s="41">
        <v>1.5</v>
      </c>
      <c r="Z33" s="52">
        <f t="shared" si="10"/>
        <v>21</v>
      </c>
      <c r="AA33" s="1"/>
      <c r="AB33" s="17" t="s">
        <v>97</v>
      </c>
      <c r="AC33" s="17" t="s">
        <v>116</v>
      </c>
      <c r="AD33" s="17" t="s">
        <v>21</v>
      </c>
      <c r="AE33" s="32">
        <v>-0.60000000000000142</v>
      </c>
      <c r="AF33" s="17">
        <f t="shared" si="3"/>
        <v>23</v>
      </c>
      <c r="AG33" s="1"/>
      <c r="AH33" s="35" t="s">
        <v>29</v>
      </c>
      <c r="AI33" s="35" t="s">
        <v>43</v>
      </c>
      <c r="AJ33" s="35" t="s">
        <v>23</v>
      </c>
      <c r="AK33" s="38">
        <v>0</v>
      </c>
      <c r="AL33" s="35">
        <f t="shared" si="4"/>
        <v>23</v>
      </c>
      <c r="AM33" s="1"/>
      <c r="AN33" s="45" t="s">
        <v>19</v>
      </c>
      <c r="AO33" s="45" t="s">
        <v>40</v>
      </c>
      <c r="AP33" s="45" t="s">
        <v>21</v>
      </c>
      <c r="AQ33" s="45" t="s">
        <v>32</v>
      </c>
      <c r="AR33" s="39">
        <v>0.3</v>
      </c>
      <c r="AS33" s="45">
        <f t="shared" si="5"/>
        <v>22</v>
      </c>
      <c r="AT33" s="1"/>
      <c r="AU33" s="45" t="s">
        <v>19</v>
      </c>
      <c r="AV33" s="45" t="s">
        <v>57</v>
      </c>
      <c r="AW33" s="45" t="s">
        <v>23</v>
      </c>
      <c r="AX33" s="45" t="s">
        <v>32</v>
      </c>
      <c r="AY33" s="39">
        <v>0.4</v>
      </c>
      <c r="AZ33" s="45">
        <f t="shared" si="6"/>
        <v>20</v>
      </c>
      <c r="BA33" s="1"/>
      <c r="BB33" s="17" t="s">
        <v>85</v>
      </c>
      <c r="BC33" s="16" t="s">
        <v>90</v>
      </c>
      <c r="BD33" s="17" t="s">
        <v>21</v>
      </c>
      <c r="BE33" s="16">
        <f>'[2]Данные '!AY190</f>
        <v>0</v>
      </c>
      <c r="BF33" s="17">
        <f t="shared" si="7"/>
        <v>16</v>
      </c>
      <c r="BG33" s="1"/>
      <c r="BH33" s="45" t="s">
        <v>29</v>
      </c>
      <c r="BI33" s="45" t="s">
        <v>51</v>
      </c>
      <c r="BJ33" s="45" t="s">
        <v>23</v>
      </c>
      <c r="BK33" s="45">
        <v>0</v>
      </c>
      <c r="BL33" s="45">
        <f t="shared" si="8"/>
        <v>17</v>
      </c>
      <c r="BM33" s="1"/>
      <c r="BN33" s="45" t="s">
        <v>19</v>
      </c>
      <c r="BO33" s="35" t="s">
        <v>48</v>
      </c>
      <c r="BP33" s="45" t="s">
        <v>21</v>
      </c>
      <c r="BQ33" s="35" t="s">
        <v>32</v>
      </c>
      <c r="BR33" s="35">
        <v>0</v>
      </c>
      <c r="BS33" s="45">
        <f t="shared" si="9"/>
        <v>22</v>
      </c>
      <c r="BT33" s="1"/>
      <c r="BU33" s="27" t="s">
        <v>19</v>
      </c>
      <c r="BV33" s="27" t="s">
        <v>57</v>
      </c>
      <c r="BW33" s="27" t="s">
        <v>23</v>
      </c>
      <c r="BX33" s="27" t="s">
        <v>32</v>
      </c>
      <c r="BY33" s="27">
        <v>0</v>
      </c>
      <c r="BZ33" s="27">
        <f t="shared" si="11"/>
        <v>19</v>
      </c>
    </row>
    <row r="34" spans="1:78" ht="12" customHeight="1" x14ac:dyDescent="0.25">
      <c r="A34" s="15"/>
      <c r="B34" s="17" t="s">
        <v>187</v>
      </c>
      <c r="C34" s="16" t="s">
        <v>192</v>
      </c>
      <c r="D34" s="17" t="s">
        <v>21</v>
      </c>
      <c r="E34" s="31">
        <v>1.8000000000000007</v>
      </c>
      <c r="F34" s="17">
        <f t="shared" si="0"/>
        <v>24</v>
      </c>
      <c r="G34" s="15"/>
      <c r="H34" s="34" t="s">
        <v>349</v>
      </c>
      <c r="I34" s="34" t="s">
        <v>352</v>
      </c>
      <c r="J34" s="34" t="s">
        <v>23</v>
      </c>
      <c r="K34" s="34">
        <v>1.8</v>
      </c>
      <c r="L34" s="34">
        <f t="shared" si="1"/>
        <v>23</v>
      </c>
      <c r="M34" s="15"/>
      <c r="N34" s="34" t="s">
        <v>148</v>
      </c>
      <c r="O34" s="34" t="s">
        <v>239</v>
      </c>
      <c r="P34" s="34" t="s">
        <v>21</v>
      </c>
      <c r="Q34" s="34" t="s">
        <v>32</v>
      </c>
      <c r="R34" s="39">
        <v>1.7</v>
      </c>
      <c r="S34" s="44">
        <f t="shared" si="2"/>
        <v>23</v>
      </c>
      <c r="T34" s="15"/>
      <c r="U34" s="51" t="s">
        <v>68</v>
      </c>
      <c r="V34" s="27" t="s">
        <v>177</v>
      </c>
      <c r="W34" s="27" t="s">
        <v>23</v>
      </c>
      <c r="X34" s="27" t="s">
        <v>32</v>
      </c>
      <c r="Y34" s="41">
        <v>1.4</v>
      </c>
      <c r="Z34" s="52">
        <f t="shared" si="10"/>
        <v>24</v>
      </c>
      <c r="AA34" s="1"/>
      <c r="AB34" s="17" t="s">
        <v>75</v>
      </c>
      <c r="AC34" s="17" t="s">
        <v>76</v>
      </c>
      <c r="AD34" s="17" t="s">
        <v>21</v>
      </c>
      <c r="AE34" s="27">
        <v>-0.70000000000000284</v>
      </c>
      <c r="AF34" s="17">
        <f t="shared" si="3"/>
        <v>24</v>
      </c>
      <c r="AG34" s="1"/>
      <c r="AH34" s="35" t="s">
        <v>173</v>
      </c>
      <c r="AI34" s="69" t="s">
        <v>193</v>
      </c>
      <c r="AJ34" s="35" t="s">
        <v>23</v>
      </c>
      <c r="AK34" s="70">
        <v>0</v>
      </c>
      <c r="AL34" s="35">
        <f t="shared" si="4"/>
        <v>23</v>
      </c>
      <c r="AM34" s="1"/>
      <c r="AN34" s="45" t="s">
        <v>85</v>
      </c>
      <c r="AO34" s="45" t="s">
        <v>113</v>
      </c>
      <c r="AP34" s="45" t="s">
        <v>21</v>
      </c>
      <c r="AQ34" s="45" t="s">
        <v>32</v>
      </c>
      <c r="AR34" s="39">
        <v>0.3</v>
      </c>
      <c r="AS34" s="45">
        <f t="shared" si="5"/>
        <v>22</v>
      </c>
      <c r="AT34" s="1"/>
      <c r="AU34" s="45" t="s">
        <v>173</v>
      </c>
      <c r="AV34" s="36" t="s">
        <v>324</v>
      </c>
      <c r="AW34" s="45" t="s">
        <v>23</v>
      </c>
      <c r="AX34" s="36" t="s">
        <v>32</v>
      </c>
      <c r="AY34" s="77">
        <v>0.4</v>
      </c>
      <c r="AZ34" s="45">
        <f t="shared" si="6"/>
        <v>20</v>
      </c>
      <c r="BA34" s="1"/>
      <c r="BB34" s="17" t="s">
        <v>85</v>
      </c>
      <c r="BC34" s="16" t="s">
        <v>93</v>
      </c>
      <c r="BD34" s="17" t="s">
        <v>21</v>
      </c>
      <c r="BE34" s="17">
        <v>0</v>
      </c>
      <c r="BF34" s="17">
        <f t="shared" si="7"/>
        <v>16</v>
      </c>
      <c r="BG34" s="1"/>
      <c r="BH34" s="45" t="s">
        <v>29</v>
      </c>
      <c r="BI34" s="45" t="s">
        <v>67</v>
      </c>
      <c r="BJ34" s="45" t="s">
        <v>23</v>
      </c>
      <c r="BK34" s="45">
        <v>0</v>
      </c>
      <c r="BL34" s="45">
        <f t="shared" si="8"/>
        <v>17</v>
      </c>
      <c r="BM34" s="1"/>
      <c r="BN34" s="45" t="s">
        <v>19</v>
      </c>
      <c r="BO34" s="35" t="s">
        <v>56</v>
      </c>
      <c r="BP34" s="45" t="s">
        <v>21</v>
      </c>
      <c r="BQ34" s="35" t="s">
        <v>32</v>
      </c>
      <c r="BR34" s="35">
        <v>0</v>
      </c>
      <c r="BS34" s="45">
        <f t="shared" si="9"/>
        <v>22</v>
      </c>
      <c r="BT34" s="1"/>
      <c r="BU34" s="27" t="s">
        <v>19</v>
      </c>
      <c r="BV34" s="27" t="s">
        <v>92</v>
      </c>
      <c r="BW34" s="27" t="s">
        <v>23</v>
      </c>
      <c r="BX34" s="27" t="s">
        <v>25</v>
      </c>
      <c r="BY34" s="27">
        <v>0</v>
      </c>
      <c r="BZ34" s="27">
        <f t="shared" si="11"/>
        <v>19</v>
      </c>
    </row>
    <row r="35" spans="1:78" ht="12" customHeight="1" x14ac:dyDescent="0.25">
      <c r="A35" s="15"/>
      <c r="B35" s="17" t="s">
        <v>117</v>
      </c>
      <c r="C35" s="16" t="s">
        <v>121</v>
      </c>
      <c r="D35" s="17" t="s">
        <v>21</v>
      </c>
      <c r="E35" s="31">
        <v>1.5</v>
      </c>
      <c r="F35" s="17">
        <f t="shared" si="0"/>
        <v>25</v>
      </c>
      <c r="G35" s="15"/>
      <c r="H35" s="34" t="s">
        <v>29</v>
      </c>
      <c r="I35" s="34" t="s">
        <v>51</v>
      </c>
      <c r="J35" s="34" t="s">
        <v>23</v>
      </c>
      <c r="K35" s="39">
        <v>1.7</v>
      </c>
      <c r="L35" s="34">
        <f t="shared" si="1"/>
        <v>25</v>
      </c>
      <c r="M35" s="15"/>
      <c r="N35" s="34" t="s">
        <v>97</v>
      </c>
      <c r="O35" s="34" t="s">
        <v>163</v>
      </c>
      <c r="P35" s="34" t="s">
        <v>21</v>
      </c>
      <c r="Q35" s="34" t="s">
        <v>32</v>
      </c>
      <c r="R35" s="39">
        <v>1.5</v>
      </c>
      <c r="S35" s="44">
        <f t="shared" si="2"/>
        <v>25</v>
      </c>
      <c r="T35" s="15"/>
      <c r="U35" s="51" t="s">
        <v>29</v>
      </c>
      <c r="V35" s="27" t="s">
        <v>164</v>
      </c>
      <c r="W35" s="27" t="s">
        <v>23</v>
      </c>
      <c r="X35" s="27" t="s">
        <v>25</v>
      </c>
      <c r="Y35" s="41">
        <v>1.4</v>
      </c>
      <c r="Z35" s="52">
        <f t="shared" si="10"/>
        <v>24</v>
      </c>
      <c r="AA35" s="1"/>
      <c r="AB35" s="17" t="s">
        <v>131</v>
      </c>
      <c r="AC35" s="17" t="s">
        <v>147</v>
      </c>
      <c r="AD35" s="17" t="s">
        <v>21</v>
      </c>
      <c r="AE35" s="32">
        <v>-0.70000000000000284</v>
      </c>
      <c r="AF35" s="17">
        <f t="shared" si="3"/>
        <v>24</v>
      </c>
      <c r="AG35" s="1"/>
      <c r="AH35" s="35" t="s">
        <v>148</v>
      </c>
      <c r="AI35" s="35" t="s">
        <v>162</v>
      </c>
      <c r="AJ35" s="35" t="s">
        <v>23</v>
      </c>
      <c r="AK35" s="38">
        <v>-0.1</v>
      </c>
      <c r="AL35" s="35">
        <f t="shared" si="4"/>
        <v>25</v>
      </c>
      <c r="AM35" s="1"/>
      <c r="AN35" s="45" t="s">
        <v>148</v>
      </c>
      <c r="AO35" s="45" t="s">
        <v>239</v>
      </c>
      <c r="AP35" s="45" t="s">
        <v>21</v>
      </c>
      <c r="AQ35" s="45" t="s">
        <v>32</v>
      </c>
      <c r="AR35" s="39">
        <v>0.2</v>
      </c>
      <c r="AS35" s="45">
        <f t="shared" si="5"/>
        <v>25</v>
      </c>
      <c r="AT35" s="1"/>
      <c r="AU35" s="45" t="s">
        <v>311</v>
      </c>
      <c r="AV35" s="45" t="s">
        <v>314</v>
      </c>
      <c r="AW35" s="45" t="s">
        <v>23</v>
      </c>
      <c r="AX35" s="45" t="s">
        <v>32</v>
      </c>
      <c r="AY35" s="39">
        <v>0.4</v>
      </c>
      <c r="AZ35" s="45">
        <f t="shared" si="6"/>
        <v>20</v>
      </c>
      <c r="BA35" s="1"/>
      <c r="BB35" s="17" t="s">
        <v>97</v>
      </c>
      <c r="BC35" s="16" t="s">
        <v>106</v>
      </c>
      <c r="BD35" s="17" t="s">
        <v>21</v>
      </c>
      <c r="BE35" s="17">
        <v>0</v>
      </c>
      <c r="BF35" s="17">
        <f t="shared" si="7"/>
        <v>16</v>
      </c>
      <c r="BG35" s="1"/>
      <c r="BH35" s="45" t="s">
        <v>75</v>
      </c>
      <c r="BI35" s="45" t="s">
        <v>80</v>
      </c>
      <c r="BJ35" s="45" t="s">
        <v>23</v>
      </c>
      <c r="BK35" s="45">
        <v>0</v>
      </c>
      <c r="BL35" s="45">
        <f t="shared" si="8"/>
        <v>17</v>
      </c>
      <c r="BM35" s="1"/>
      <c r="BN35" s="45" t="s">
        <v>75</v>
      </c>
      <c r="BO35" s="35" t="s">
        <v>87</v>
      </c>
      <c r="BP35" s="45" t="s">
        <v>21</v>
      </c>
      <c r="BQ35" s="35" t="s">
        <v>32</v>
      </c>
      <c r="BR35" s="45">
        <v>0</v>
      </c>
      <c r="BS35" s="45">
        <f t="shared" si="9"/>
        <v>22</v>
      </c>
      <c r="BT35" s="1"/>
      <c r="BU35" s="27" t="s">
        <v>19</v>
      </c>
      <c r="BV35" s="27" t="s">
        <v>96</v>
      </c>
      <c r="BW35" s="27" t="s">
        <v>23</v>
      </c>
      <c r="BX35" s="27" t="s">
        <v>25</v>
      </c>
      <c r="BY35" s="27">
        <v>0</v>
      </c>
      <c r="BZ35" s="27">
        <f t="shared" si="11"/>
        <v>19</v>
      </c>
    </row>
    <row r="36" spans="1:78" ht="12" customHeight="1" x14ac:dyDescent="0.25">
      <c r="A36" s="15"/>
      <c r="B36" s="17" t="s">
        <v>85</v>
      </c>
      <c r="C36" s="16" t="s">
        <v>86</v>
      </c>
      <c r="D36" s="17" t="s">
        <v>21</v>
      </c>
      <c r="E36" s="28">
        <v>1.1999999999999993</v>
      </c>
      <c r="F36" s="17">
        <f t="shared" si="0"/>
        <v>26</v>
      </c>
      <c r="G36" s="15"/>
      <c r="H36" s="34" t="s">
        <v>117</v>
      </c>
      <c r="I36" s="34" t="s">
        <v>122</v>
      </c>
      <c r="J36" s="34" t="s">
        <v>23</v>
      </c>
      <c r="K36" s="39">
        <v>1.7</v>
      </c>
      <c r="L36" s="34">
        <f t="shared" si="1"/>
        <v>25</v>
      </c>
      <c r="M36" s="15"/>
      <c r="N36" s="34" t="s">
        <v>148</v>
      </c>
      <c r="O36" s="34" t="s">
        <v>268</v>
      </c>
      <c r="P36" s="34" t="s">
        <v>21</v>
      </c>
      <c r="Q36" s="34" t="s">
        <v>32</v>
      </c>
      <c r="R36" s="39">
        <v>1.4</v>
      </c>
      <c r="S36" s="44">
        <f t="shared" si="2"/>
        <v>26</v>
      </c>
      <c r="T36" s="15"/>
      <c r="U36" s="51" t="s">
        <v>75</v>
      </c>
      <c r="V36" s="27" t="s">
        <v>204</v>
      </c>
      <c r="W36" s="27" t="s">
        <v>23</v>
      </c>
      <c r="X36" s="27" t="s">
        <v>25</v>
      </c>
      <c r="Y36" s="41">
        <v>1.4</v>
      </c>
      <c r="Z36" s="52">
        <f t="shared" si="10"/>
        <v>24</v>
      </c>
      <c r="AA36" s="1"/>
      <c r="AB36" s="17" t="s">
        <v>29</v>
      </c>
      <c r="AC36" s="17" t="s">
        <v>50</v>
      </c>
      <c r="AD36" s="17" t="s">
        <v>21</v>
      </c>
      <c r="AE36" s="32">
        <v>-0.8</v>
      </c>
      <c r="AF36" s="17">
        <f t="shared" si="3"/>
        <v>26</v>
      </c>
      <c r="AG36" s="1"/>
      <c r="AH36" s="35" t="s">
        <v>29</v>
      </c>
      <c r="AI36" s="35" t="s">
        <v>59</v>
      </c>
      <c r="AJ36" s="35" t="s">
        <v>23</v>
      </c>
      <c r="AK36" s="38">
        <v>-0.1</v>
      </c>
      <c r="AL36" s="35">
        <f t="shared" si="4"/>
        <v>25</v>
      </c>
      <c r="AM36" s="1"/>
      <c r="AN36" s="45" t="s">
        <v>148</v>
      </c>
      <c r="AO36" s="45" t="s">
        <v>272</v>
      </c>
      <c r="AP36" s="45" t="s">
        <v>21</v>
      </c>
      <c r="AQ36" s="45" t="s">
        <v>32</v>
      </c>
      <c r="AR36" s="39">
        <v>0.2</v>
      </c>
      <c r="AS36" s="45">
        <f t="shared" si="5"/>
        <v>25</v>
      </c>
      <c r="AT36" s="1"/>
      <c r="AU36" s="45" t="s">
        <v>148</v>
      </c>
      <c r="AV36" s="45" t="s">
        <v>308</v>
      </c>
      <c r="AW36" s="45" t="s">
        <v>23</v>
      </c>
      <c r="AX36" s="45" t="s">
        <v>32</v>
      </c>
      <c r="AY36" s="39">
        <v>0.3</v>
      </c>
      <c r="AZ36" s="45">
        <f t="shared" si="6"/>
        <v>26</v>
      </c>
      <c r="BA36" s="1"/>
      <c r="BB36" s="17" t="s">
        <v>97</v>
      </c>
      <c r="BC36" s="16" t="s">
        <v>110</v>
      </c>
      <c r="BD36" s="17" t="s">
        <v>21</v>
      </c>
      <c r="BE36" s="17">
        <v>0</v>
      </c>
      <c r="BF36" s="17">
        <f t="shared" si="7"/>
        <v>16</v>
      </c>
      <c r="BG36" s="1"/>
      <c r="BH36" s="45" t="s">
        <v>75</v>
      </c>
      <c r="BI36" s="45" t="s">
        <v>84</v>
      </c>
      <c r="BJ36" s="45" t="s">
        <v>23</v>
      </c>
      <c r="BK36" s="45">
        <v>0</v>
      </c>
      <c r="BL36" s="45">
        <f t="shared" si="8"/>
        <v>17</v>
      </c>
      <c r="BM36" s="1"/>
      <c r="BN36" s="45" t="s">
        <v>75</v>
      </c>
      <c r="BO36" s="35" t="s">
        <v>91</v>
      </c>
      <c r="BP36" s="45" t="s">
        <v>21</v>
      </c>
      <c r="BQ36" s="35" t="s">
        <v>32</v>
      </c>
      <c r="BR36" s="45">
        <v>0</v>
      </c>
      <c r="BS36" s="45">
        <f t="shared" si="9"/>
        <v>22</v>
      </c>
      <c r="BT36" s="1"/>
      <c r="BU36" s="27" t="s">
        <v>29</v>
      </c>
      <c r="BV36" s="27" t="s">
        <v>120</v>
      </c>
      <c r="BW36" s="27" t="s">
        <v>23</v>
      </c>
      <c r="BX36" s="27" t="s">
        <v>25</v>
      </c>
      <c r="BY36" s="27">
        <v>0</v>
      </c>
      <c r="BZ36" s="27">
        <f t="shared" si="11"/>
        <v>19</v>
      </c>
    </row>
    <row r="37" spans="1:78" ht="12" customHeight="1" x14ac:dyDescent="0.25">
      <c r="A37" s="15"/>
      <c r="B37" s="17" t="s">
        <v>75</v>
      </c>
      <c r="C37" s="16" t="s">
        <v>81</v>
      </c>
      <c r="D37" s="17" t="s">
        <v>21</v>
      </c>
      <c r="E37" s="31">
        <v>1.0999999999999996</v>
      </c>
      <c r="F37" s="17">
        <f t="shared" si="0"/>
        <v>27</v>
      </c>
      <c r="G37" s="15"/>
      <c r="H37" s="34" t="s">
        <v>173</v>
      </c>
      <c r="I37" s="36" t="s">
        <v>193</v>
      </c>
      <c r="J37" s="34" t="s">
        <v>23</v>
      </c>
      <c r="K37" s="40">
        <v>1.7</v>
      </c>
      <c r="L37" s="34">
        <f t="shared" si="1"/>
        <v>25</v>
      </c>
      <c r="M37" s="15"/>
      <c r="N37" s="34" t="s">
        <v>131</v>
      </c>
      <c r="O37" s="34" t="s">
        <v>231</v>
      </c>
      <c r="P37" s="34" t="s">
        <v>21</v>
      </c>
      <c r="Q37" s="34" t="s">
        <v>32</v>
      </c>
      <c r="R37" s="39">
        <v>1.3</v>
      </c>
      <c r="S37" s="44">
        <f t="shared" si="2"/>
        <v>27</v>
      </c>
      <c r="T37" s="15"/>
      <c r="U37" s="51" t="s">
        <v>19</v>
      </c>
      <c r="V37" s="27" t="s">
        <v>37</v>
      </c>
      <c r="W37" s="27" t="s">
        <v>23</v>
      </c>
      <c r="X37" s="27" t="s">
        <v>25</v>
      </c>
      <c r="Y37" s="41">
        <v>1.3</v>
      </c>
      <c r="Z37" s="52">
        <f t="shared" si="10"/>
        <v>27</v>
      </c>
      <c r="AA37" s="1"/>
      <c r="AB37" s="17" t="s">
        <v>19</v>
      </c>
      <c r="AC37" s="17" t="s">
        <v>28</v>
      </c>
      <c r="AD37" s="17" t="s">
        <v>21</v>
      </c>
      <c r="AE37" s="32">
        <v>-1</v>
      </c>
      <c r="AF37" s="17">
        <f t="shared" si="3"/>
        <v>27</v>
      </c>
      <c r="AG37" s="1"/>
      <c r="AH37" s="66" t="s">
        <v>29</v>
      </c>
      <c r="AI37" s="66" t="s">
        <v>67</v>
      </c>
      <c r="AJ37" s="66" t="s">
        <v>23</v>
      </c>
      <c r="AK37" s="72">
        <v>-0.1</v>
      </c>
      <c r="AL37" s="66">
        <f t="shared" si="4"/>
        <v>25</v>
      </c>
      <c r="AM37" s="1"/>
      <c r="AN37" s="45" t="s">
        <v>131</v>
      </c>
      <c r="AO37" s="45" t="s">
        <v>237</v>
      </c>
      <c r="AP37" s="45" t="s">
        <v>21</v>
      </c>
      <c r="AQ37" s="45" t="s">
        <v>32</v>
      </c>
      <c r="AR37" s="39">
        <v>0.1</v>
      </c>
      <c r="AS37" s="45">
        <f t="shared" si="5"/>
        <v>27</v>
      </c>
      <c r="AT37" s="1"/>
      <c r="AU37" s="45" t="s">
        <v>173</v>
      </c>
      <c r="AV37" s="36" t="s">
        <v>321</v>
      </c>
      <c r="AW37" s="45" t="s">
        <v>23</v>
      </c>
      <c r="AX37" s="36" t="s">
        <v>25</v>
      </c>
      <c r="AY37" s="77">
        <v>0.3</v>
      </c>
      <c r="AZ37" s="45">
        <f t="shared" si="6"/>
        <v>26</v>
      </c>
      <c r="BA37" s="1"/>
      <c r="BB37" s="17" t="s">
        <v>97</v>
      </c>
      <c r="BC37" s="16" t="s">
        <v>116</v>
      </c>
      <c r="BD37" s="17" t="s">
        <v>21</v>
      </c>
      <c r="BE37" s="17">
        <v>0</v>
      </c>
      <c r="BF37" s="17">
        <f t="shared" si="7"/>
        <v>16</v>
      </c>
      <c r="BG37" s="1"/>
      <c r="BH37" s="45" t="s">
        <v>75</v>
      </c>
      <c r="BI37" s="45" t="s">
        <v>89</v>
      </c>
      <c r="BJ37" s="45" t="s">
        <v>23</v>
      </c>
      <c r="BK37" s="45">
        <v>0</v>
      </c>
      <c r="BL37" s="45">
        <f t="shared" si="8"/>
        <v>17</v>
      </c>
      <c r="BM37" s="1"/>
      <c r="BN37" s="45" t="s">
        <v>75</v>
      </c>
      <c r="BO37" s="35" t="s">
        <v>95</v>
      </c>
      <c r="BP37" s="45" t="s">
        <v>21</v>
      </c>
      <c r="BQ37" s="35" t="s">
        <v>32</v>
      </c>
      <c r="BR37" s="45">
        <v>0</v>
      </c>
      <c r="BS37" s="45">
        <f t="shared" si="9"/>
        <v>22</v>
      </c>
      <c r="BT37" s="1"/>
      <c r="BU37" s="27" t="s">
        <v>29</v>
      </c>
      <c r="BV37" s="27" t="s">
        <v>134</v>
      </c>
      <c r="BW37" s="27" t="s">
        <v>23</v>
      </c>
      <c r="BX37" s="27" t="s">
        <v>25</v>
      </c>
      <c r="BY37" s="27">
        <v>0</v>
      </c>
      <c r="BZ37" s="27">
        <f t="shared" si="11"/>
        <v>19</v>
      </c>
    </row>
    <row r="38" spans="1:78" ht="12" customHeight="1" x14ac:dyDescent="0.25">
      <c r="A38" s="15"/>
      <c r="B38" s="17" t="s">
        <v>178</v>
      </c>
      <c r="C38" s="18" t="s">
        <v>183</v>
      </c>
      <c r="D38" s="17" t="s">
        <v>21</v>
      </c>
      <c r="E38" s="29">
        <v>1</v>
      </c>
      <c r="F38" s="17">
        <f t="shared" si="0"/>
        <v>28</v>
      </c>
      <c r="G38" s="15"/>
      <c r="H38" s="34" t="s">
        <v>29</v>
      </c>
      <c r="I38" s="34" t="s">
        <v>63</v>
      </c>
      <c r="J38" s="34" t="s">
        <v>23</v>
      </c>
      <c r="K38" s="39">
        <v>1.5</v>
      </c>
      <c r="L38" s="34">
        <f t="shared" si="1"/>
        <v>28</v>
      </c>
      <c r="M38" s="15"/>
      <c r="N38" s="34" t="s">
        <v>131</v>
      </c>
      <c r="O38" s="34" t="s">
        <v>225</v>
      </c>
      <c r="P38" s="34" t="s">
        <v>21</v>
      </c>
      <c r="Q38" s="34" t="s">
        <v>32</v>
      </c>
      <c r="R38" s="39">
        <v>1.3</v>
      </c>
      <c r="S38" s="44">
        <f t="shared" si="2"/>
        <v>27</v>
      </c>
      <c r="T38" s="15"/>
      <c r="U38" s="60" t="s">
        <v>196</v>
      </c>
      <c r="V38" s="17" t="s">
        <v>333</v>
      </c>
      <c r="W38" s="17" t="s">
        <v>23</v>
      </c>
      <c r="X38" s="17" t="s">
        <v>25</v>
      </c>
      <c r="Y38" s="32">
        <v>1.3</v>
      </c>
      <c r="Z38" s="52">
        <f t="shared" si="10"/>
        <v>27</v>
      </c>
      <c r="AA38" s="1"/>
      <c r="AB38" s="17" t="s">
        <v>97</v>
      </c>
      <c r="AC38" s="17" t="s">
        <v>106</v>
      </c>
      <c r="AD38" s="17" t="s">
        <v>21</v>
      </c>
      <c r="AE38" s="32">
        <v>-1.1999999999999957</v>
      </c>
      <c r="AF38" s="17">
        <f t="shared" si="3"/>
        <v>28</v>
      </c>
      <c r="AG38" s="1"/>
      <c r="AH38" s="66" t="s">
        <v>131</v>
      </c>
      <c r="AI38" s="66" t="s">
        <v>140</v>
      </c>
      <c r="AJ38" s="66" t="s">
        <v>23</v>
      </c>
      <c r="AK38" s="72">
        <v>-0.2</v>
      </c>
      <c r="AL38" s="66">
        <f t="shared" si="4"/>
        <v>28</v>
      </c>
      <c r="AM38" s="1"/>
      <c r="AN38" s="45" t="s">
        <v>148</v>
      </c>
      <c r="AO38" s="45" t="s">
        <v>286</v>
      </c>
      <c r="AP38" s="45" t="s">
        <v>21</v>
      </c>
      <c r="AQ38" s="45" t="s">
        <v>32</v>
      </c>
      <c r="AR38" s="39">
        <v>0.1</v>
      </c>
      <c r="AS38" s="45">
        <f t="shared" si="5"/>
        <v>27</v>
      </c>
      <c r="AT38" s="1"/>
      <c r="AU38" s="45" t="s">
        <v>29</v>
      </c>
      <c r="AV38" s="45" t="s">
        <v>114</v>
      </c>
      <c r="AW38" s="45" t="s">
        <v>23</v>
      </c>
      <c r="AX38" s="45" t="s">
        <v>25</v>
      </c>
      <c r="AY38" s="39">
        <v>0.3</v>
      </c>
      <c r="AZ38" s="45">
        <f t="shared" si="6"/>
        <v>26</v>
      </c>
      <c r="BA38" s="1"/>
      <c r="BB38" s="17" t="s">
        <v>126</v>
      </c>
      <c r="BC38" s="16" t="s">
        <v>135</v>
      </c>
      <c r="BD38" s="17" t="s">
        <v>21</v>
      </c>
      <c r="BE38" s="17">
        <v>0</v>
      </c>
      <c r="BF38" s="17">
        <f t="shared" si="7"/>
        <v>16</v>
      </c>
      <c r="BG38" s="1"/>
      <c r="BH38" s="45" t="s">
        <v>75</v>
      </c>
      <c r="BI38" s="45" t="s">
        <v>77</v>
      </c>
      <c r="BJ38" s="45" t="s">
        <v>23</v>
      </c>
      <c r="BK38" s="45">
        <v>0</v>
      </c>
      <c r="BL38" s="45">
        <f t="shared" si="8"/>
        <v>17</v>
      </c>
      <c r="BM38" s="1"/>
      <c r="BN38" s="45" t="s">
        <v>75</v>
      </c>
      <c r="BO38" s="35" t="s">
        <v>100</v>
      </c>
      <c r="BP38" s="45" t="s">
        <v>21</v>
      </c>
      <c r="BQ38" s="35" t="s">
        <v>25</v>
      </c>
      <c r="BR38" s="45">
        <v>0</v>
      </c>
      <c r="BS38" s="45">
        <f t="shared" si="9"/>
        <v>22</v>
      </c>
      <c r="BT38" s="1"/>
      <c r="BU38" s="27" t="s">
        <v>29</v>
      </c>
      <c r="BV38" s="27" t="s">
        <v>142</v>
      </c>
      <c r="BW38" s="27" t="s">
        <v>23</v>
      </c>
      <c r="BX38" s="27" t="s">
        <v>25</v>
      </c>
      <c r="BY38" s="27">
        <v>0</v>
      </c>
      <c r="BZ38" s="27">
        <f t="shared" si="11"/>
        <v>19</v>
      </c>
    </row>
    <row r="39" spans="1:78" ht="12" customHeight="1" x14ac:dyDescent="0.25">
      <c r="A39" s="15"/>
      <c r="B39" s="17" t="s">
        <v>148</v>
      </c>
      <c r="C39" s="16" t="s">
        <v>152</v>
      </c>
      <c r="D39" s="17" t="s">
        <v>21</v>
      </c>
      <c r="E39" s="31">
        <v>0.79999999999999716</v>
      </c>
      <c r="F39" s="17">
        <f t="shared" si="0"/>
        <v>29</v>
      </c>
      <c r="G39" s="15"/>
      <c r="H39" s="34" t="s">
        <v>111</v>
      </c>
      <c r="I39" s="34" t="s">
        <v>112</v>
      </c>
      <c r="J39" s="34" t="s">
        <v>23</v>
      </c>
      <c r="K39" s="34">
        <v>1.4000000000000099</v>
      </c>
      <c r="L39" s="34">
        <f t="shared" si="1"/>
        <v>29</v>
      </c>
      <c r="M39" s="15"/>
      <c r="N39" s="34" t="s">
        <v>126</v>
      </c>
      <c r="O39" s="34" t="s">
        <v>212</v>
      </c>
      <c r="P39" s="34" t="s">
        <v>21</v>
      </c>
      <c r="Q39" s="34" t="s">
        <v>32</v>
      </c>
      <c r="R39" s="39">
        <v>1.3</v>
      </c>
      <c r="S39" s="44">
        <f t="shared" si="2"/>
        <v>27</v>
      </c>
      <c r="T39" s="15"/>
      <c r="U39" s="51" t="s">
        <v>311</v>
      </c>
      <c r="V39" s="27" t="s">
        <v>313</v>
      </c>
      <c r="W39" s="27" t="s">
        <v>23</v>
      </c>
      <c r="X39" s="27" t="s">
        <v>25</v>
      </c>
      <c r="Y39" s="41">
        <v>1.1999999999999993</v>
      </c>
      <c r="Z39" s="52">
        <f t="shared" si="10"/>
        <v>29</v>
      </c>
      <c r="AA39" s="1"/>
      <c r="AB39" s="17" t="s">
        <v>126</v>
      </c>
      <c r="AC39" s="17" t="s">
        <v>130</v>
      </c>
      <c r="AD39" s="17" t="s">
        <v>21</v>
      </c>
      <c r="AE39" s="32">
        <v>-1.1999999999999957</v>
      </c>
      <c r="AF39" s="17">
        <f t="shared" si="3"/>
        <v>28</v>
      </c>
      <c r="AG39" s="1"/>
      <c r="AH39" s="66" t="s">
        <v>29</v>
      </c>
      <c r="AI39" s="66" t="s">
        <v>55</v>
      </c>
      <c r="AJ39" s="66" t="s">
        <v>23</v>
      </c>
      <c r="AK39" s="72">
        <v>-0.2</v>
      </c>
      <c r="AL39" s="66">
        <f t="shared" si="4"/>
        <v>28</v>
      </c>
      <c r="AM39" s="1"/>
      <c r="AN39" s="45" t="s">
        <v>148</v>
      </c>
      <c r="AO39" s="45" t="s">
        <v>252</v>
      </c>
      <c r="AP39" s="45" t="s">
        <v>21</v>
      </c>
      <c r="AQ39" s="45" t="s">
        <v>32</v>
      </c>
      <c r="AR39" s="39">
        <v>0.1</v>
      </c>
      <c r="AS39" s="45">
        <f t="shared" si="5"/>
        <v>27</v>
      </c>
      <c r="AT39" s="1"/>
      <c r="AU39" s="45" t="s">
        <v>68</v>
      </c>
      <c r="AV39" s="45" t="s">
        <v>186</v>
      </c>
      <c r="AW39" s="45" t="s">
        <v>23</v>
      </c>
      <c r="AX39" s="45" t="s">
        <v>25</v>
      </c>
      <c r="AY39" s="39">
        <v>0.2</v>
      </c>
      <c r="AZ39" s="45">
        <f t="shared" si="6"/>
        <v>29</v>
      </c>
      <c r="BA39" s="1"/>
      <c r="BB39" s="17" t="s">
        <v>131</v>
      </c>
      <c r="BC39" s="16" t="s">
        <v>147</v>
      </c>
      <c r="BD39" s="17" t="s">
        <v>21</v>
      </c>
      <c r="BE39" s="16">
        <v>0</v>
      </c>
      <c r="BF39" s="17">
        <f t="shared" si="7"/>
        <v>16</v>
      </c>
      <c r="BG39" s="1"/>
      <c r="BH39" s="45" t="s">
        <v>111</v>
      </c>
      <c r="BI39" s="45" t="s">
        <v>115</v>
      </c>
      <c r="BJ39" s="45" t="s">
        <v>23</v>
      </c>
      <c r="BK39" s="45">
        <v>0</v>
      </c>
      <c r="BL39" s="45">
        <f t="shared" si="8"/>
        <v>17</v>
      </c>
      <c r="BM39" s="1"/>
      <c r="BN39" s="45" t="s">
        <v>75</v>
      </c>
      <c r="BO39" s="35" t="s">
        <v>104</v>
      </c>
      <c r="BP39" s="45" t="s">
        <v>21</v>
      </c>
      <c r="BQ39" s="35" t="s">
        <v>32</v>
      </c>
      <c r="BR39" s="45">
        <v>0</v>
      </c>
      <c r="BS39" s="45">
        <f t="shared" si="9"/>
        <v>22</v>
      </c>
      <c r="BT39" s="1"/>
      <c r="BU39" s="27" t="s">
        <v>29</v>
      </c>
      <c r="BV39" s="27" t="s">
        <v>155</v>
      </c>
      <c r="BW39" s="27" t="s">
        <v>23</v>
      </c>
      <c r="BX39" s="27" t="s">
        <v>25</v>
      </c>
      <c r="BY39" s="27">
        <v>0</v>
      </c>
      <c r="BZ39" s="27">
        <f t="shared" si="11"/>
        <v>19</v>
      </c>
    </row>
    <row r="40" spans="1:78" ht="12" customHeight="1" x14ac:dyDescent="0.25">
      <c r="A40" s="15"/>
      <c r="B40" s="17" t="s">
        <v>85</v>
      </c>
      <c r="C40" s="16" t="s">
        <v>93</v>
      </c>
      <c r="D40" s="17" t="s">
        <v>21</v>
      </c>
      <c r="E40" s="28">
        <v>0.39999999999999858</v>
      </c>
      <c r="F40" s="17">
        <f t="shared" si="0"/>
        <v>30</v>
      </c>
      <c r="G40" s="15"/>
      <c r="H40" s="34" t="s">
        <v>160</v>
      </c>
      <c r="I40" s="34" t="s">
        <v>180</v>
      </c>
      <c r="J40" s="34" t="s">
        <v>23</v>
      </c>
      <c r="K40" s="39">
        <v>1.3000000000000007</v>
      </c>
      <c r="L40" s="34">
        <f t="shared" si="1"/>
        <v>30</v>
      </c>
      <c r="M40" s="15"/>
      <c r="N40" s="34" t="s">
        <v>97</v>
      </c>
      <c r="O40" s="34" t="s">
        <v>171</v>
      </c>
      <c r="P40" s="34" t="s">
        <v>21</v>
      </c>
      <c r="Q40" s="34" t="s">
        <v>32</v>
      </c>
      <c r="R40" s="39">
        <v>1.3</v>
      </c>
      <c r="S40" s="44">
        <f t="shared" si="2"/>
        <v>27</v>
      </c>
      <c r="T40" s="15"/>
      <c r="U40" s="51" t="s">
        <v>173</v>
      </c>
      <c r="V40" s="53" t="s">
        <v>320</v>
      </c>
      <c r="W40" s="27" t="s">
        <v>23</v>
      </c>
      <c r="X40" s="53" t="s">
        <v>25</v>
      </c>
      <c r="Y40" s="54">
        <v>1.1000000000000001</v>
      </c>
      <c r="Z40" s="52">
        <f t="shared" si="10"/>
        <v>30</v>
      </c>
      <c r="AA40" s="1"/>
      <c r="AB40" s="17" t="s">
        <v>29</v>
      </c>
      <c r="AC40" s="17" t="s">
        <v>58</v>
      </c>
      <c r="AD40" s="17" t="s">
        <v>21</v>
      </c>
      <c r="AE40" s="32">
        <v>-1.3</v>
      </c>
      <c r="AF40" s="17">
        <f t="shared" si="3"/>
        <v>30</v>
      </c>
      <c r="AG40" s="1"/>
      <c r="AH40" s="66" t="s">
        <v>187</v>
      </c>
      <c r="AI40" s="66" t="s">
        <v>211</v>
      </c>
      <c r="AJ40" s="66" t="s">
        <v>23</v>
      </c>
      <c r="AK40" s="72">
        <v>-0.3</v>
      </c>
      <c r="AL40" s="66">
        <f t="shared" si="4"/>
        <v>30</v>
      </c>
      <c r="AM40" s="1"/>
      <c r="AN40" s="45" t="s">
        <v>97</v>
      </c>
      <c r="AO40" s="45" t="s">
        <v>158</v>
      </c>
      <c r="AP40" s="45" t="s">
        <v>21</v>
      </c>
      <c r="AQ40" s="45" t="s">
        <v>25</v>
      </c>
      <c r="AR40" s="39">
        <v>0.1</v>
      </c>
      <c r="AS40" s="45">
        <f t="shared" si="5"/>
        <v>27</v>
      </c>
      <c r="AT40" s="1"/>
      <c r="AU40" s="45" t="s">
        <v>19</v>
      </c>
      <c r="AV40" s="45" t="s">
        <v>49</v>
      </c>
      <c r="AW40" s="45" t="s">
        <v>23</v>
      </c>
      <c r="AX40" s="45" t="s">
        <v>32</v>
      </c>
      <c r="AY40" s="39">
        <v>0.2</v>
      </c>
      <c r="AZ40" s="45">
        <f t="shared" si="6"/>
        <v>29</v>
      </c>
      <c r="BA40" s="1"/>
      <c r="BB40" s="17" t="s">
        <v>148</v>
      </c>
      <c r="BC40" s="16" t="s">
        <v>152</v>
      </c>
      <c r="BD40" s="17" t="s">
        <v>21</v>
      </c>
      <c r="BE40" s="16">
        <v>0</v>
      </c>
      <c r="BF40" s="17">
        <f t="shared" si="7"/>
        <v>16</v>
      </c>
      <c r="BG40" s="1"/>
      <c r="BH40" s="45" t="s">
        <v>126</v>
      </c>
      <c r="BI40" s="45" t="s">
        <v>127</v>
      </c>
      <c r="BJ40" s="45" t="s">
        <v>23</v>
      </c>
      <c r="BK40" s="45">
        <v>0</v>
      </c>
      <c r="BL40" s="45">
        <f t="shared" si="8"/>
        <v>17</v>
      </c>
      <c r="BM40" s="1"/>
      <c r="BN40" s="45" t="s">
        <v>85</v>
      </c>
      <c r="BO40" s="35" t="s">
        <v>119</v>
      </c>
      <c r="BP40" s="45" t="s">
        <v>21</v>
      </c>
      <c r="BQ40" s="35" t="s">
        <v>32</v>
      </c>
      <c r="BR40" s="35">
        <v>0</v>
      </c>
      <c r="BS40" s="45">
        <f t="shared" si="9"/>
        <v>22</v>
      </c>
      <c r="BT40" s="1"/>
      <c r="BU40" s="27" t="s">
        <v>29</v>
      </c>
      <c r="BV40" s="27" t="s">
        <v>164</v>
      </c>
      <c r="BW40" s="27" t="s">
        <v>23</v>
      </c>
      <c r="BX40" s="27" t="s">
        <v>25</v>
      </c>
      <c r="BY40" s="27">
        <v>0</v>
      </c>
      <c r="BZ40" s="27">
        <f t="shared" si="11"/>
        <v>19</v>
      </c>
    </row>
    <row r="41" spans="1:78" ht="12" customHeight="1" x14ac:dyDescent="0.25">
      <c r="A41" s="15"/>
      <c r="B41" s="17" t="s">
        <v>187</v>
      </c>
      <c r="C41" s="16" t="s">
        <v>188</v>
      </c>
      <c r="D41" s="17" t="s">
        <v>21</v>
      </c>
      <c r="E41" s="31">
        <v>0.39999999999999858</v>
      </c>
      <c r="F41" s="17">
        <f t="shared" si="0"/>
        <v>30</v>
      </c>
      <c r="G41" s="15"/>
      <c r="H41" s="34" t="s">
        <v>29</v>
      </c>
      <c r="I41" s="34" t="s">
        <v>67</v>
      </c>
      <c r="J41" s="34" t="s">
        <v>23</v>
      </c>
      <c r="K41" s="39">
        <v>1.1000000000000001</v>
      </c>
      <c r="L41" s="34">
        <f t="shared" si="1"/>
        <v>31</v>
      </c>
      <c r="M41" s="15"/>
      <c r="N41" s="34" t="s">
        <v>148</v>
      </c>
      <c r="O41" s="34" t="s">
        <v>288</v>
      </c>
      <c r="P41" s="34" t="s">
        <v>21</v>
      </c>
      <c r="Q41" s="34" t="s">
        <v>32</v>
      </c>
      <c r="R41" s="39">
        <v>1.1999999999999993</v>
      </c>
      <c r="S41" s="44">
        <f t="shared" si="2"/>
        <v>31</v>
      </c>
      <c r="T41" s="15"/>
      <c r="U41" s="51" t="s">
        <v>131</v>
      </c>
      <c r="V41" s="27" t="s">
        <v>285</v>
      </c>
      <c r="W41" s="27" t="s">
        <v>23</v>
      </c>
      <c r="X41" s="27" t="s">
        <v>32</v>
      </c>
      <c r="Y41" s="41">
        <v>1.1000000000000001</v>
      </c>
      <c r="Z41" s="52">
        <f t="shared" si="10"/>
        <v>30</v>
      </c>
      <c r="AA41" s="1"/>
      <c r="AB41" s="17" t="s">
        <v>29</v>
      </c>
      <c r="AC41" s="17" t="s">
        <v>54</v>
      </c>
      <c r="AD41" s="17" t="s">
        <v>21</v>
      </c>
      <c r="AE41" s="32">
        <v>-1.4</v>
      </c>
      <c r="AF41" s="17">
        <f t="shared" si="3"/>
        <v>31</v>
      </c>
      <c r="AG41" s="1"/>
      <c r="AH41" s="66" t="s">
        <v>173</v>
      </c>
      <c r="AI41" s="73" t="s">
        <v>189</v>
      </c>
      <c r="AJ41" s="66" t="s">
        <v>23</v>
      </c>
      <c r="AK41" s="74">
        <v>-0.3</v>
      </c>
      <c r="AL41" s="66">
        <f t="shared" si="4"/>
        <v>30</v>
      </c>
      <c r="AM41" s="1"/>
      <c r="AN41" s="45" t="s">
        <v>148</v>
      </c>
      <c r="AO41" s="45" t="s">
        <v>243</v>
      </c>
      <c r="AP41" s="45" t="s">
        <v>21</v>
      </c>
      <c r="AQ41" s="45" t="s">
        <v>32</v>
      </c>
      <c r="AR41" s="39">
        <v>0</v>
      </c>
      <c r="AS41" s="45">
        <f t="shared" si="5"/>
        <v>31</v>
      </c>
      <c r="AT41" s="1"/>
      <c r="AU41" s="45" t="s">
        <v>68</v>
      </c>
      <c r="AV41" s="45" t="s">
        <v>191</v>
      </c>
      <c r="AW41" s="45" t="s">
        <v>23</v>
      </c>
      <c r="AX41" s="45" t="s">
        <v>32</v>
      </c>
      <c r="AY41" s="39">
        <v>0.2</v>
      </c>
      <c r="AZ41" s="45">
        <f t="shared" si="6"/>
        <v>29</v>
      </c>
      <c r="BA41" s="1"/>
      <c r="BB41" s="17" t="s">
        <v>173</v>
      </c>
      <c r="BC41" s="18" t="s">
        <v>174</v>
      </c>
      <c r="BD41" s="17" t="s">
        <v>21</v>
      </c>
      <c r="BE41" s="19">
        <f>'[3]Данные '!AY183</f>
        <v>0</v>
      </c>
      <c r="BF41" s="17">
        <f t="shared" si="7"/>
        <v>16</v>
      </c>
      <c r="BG41" s="1"/>
      <c r="BH41" s="45" t="s">
        <v>131</v>
      </c>
      <c r="BI41" s="45" t="s">
        <v>140</v>
      </c>
      <c r="BJ41" s="45" t="s">
        <v>23</v>
      </c>
      <c r="BK41" s="45">
        <v>0</v>
      </c>
      <c r="BL41" s="45">
        <f t="shared" si="8"/>
        <v>17</v>
      </c>
      <c r="BM41" s="1"/>
      <c r="BN41" s="45" t="s">
        <v>97</v>
      </c>
      <c r="BO41" s="35" t="s">
        <v>158</v>
      </c>
      <c r="BP41" s="45" t="s">
        <v>21</v>
      </c>
      <c r="BQ41" s="35" t="s">
        <v>25</v>
      </c>
      <c r="BR41" s="35">
        <v>0</v>
      </c>
      <c r="BS41" s="45">
        <f t="shared" si="9"/>
        <v>22</v>
      </c>
      <c r="BT41" s="1"/>
      <c r="BU41" s="27" t="s">
        <v>68</v>
      </c>
      <c r="BV41" s="27" t="s">
        <v>177</v>
      </c>
      <c r="BW41" s="27" t="s">
        <v>23</v>
      </c>
      <c r="BX41" s="27" t="s">
        <v>32</v>
      </c>
      <c r="BY41" s="27">
        <v>0</v>
      </c>
      <c r="BZ41" s="27">
        <f t="shared" si="11"/>
        <v>19</v>
      </c>
    </row>
    <row r="42" spans="1:78" ht="12" customHeight="1" x14ac:dyDescent="0.25">
      <c r="A42" s="15"/>
      <c r="B42" s="17" t="s">
        <v>85</v>
      </c>
      <c r="C42" s="16" t="s">
        <v>90</v>
      </c>
      <c r="D42" s="17" t="s">
        <v>21</v>
      </c>
      <c r="E42" s="31">
        <v>0.39999999999999858</v>
      </c>
      <c r="F42" s="17">
        <f t="shared" si="0"/>
        <v>30</v>
      </c>
      <c r="G42" s="15"/>
      <c r="H42" s="34" t="s">
        <v>148</v>
      </c>
      <c r="I42" s="34" t="s">
        <v>170</v>
      </c>
      <c r="J42" s="34" t="s">
        <v>23</v>
      </c>
      <c r="K42" s="39">
        <v>0.89999999999999858</v>
      </c>
      <c r="L42" s="34">
        <f t="shared" si="1"/>
        <v>32</v>
      </c>
      <c r="M42" s="15"/>
      <c r="N42" s="34" t="s">
        <v>85</v>
      </c>
      <c r="O42" s="34" t="s">
        <v>128</v>
      </c>
      <c r="P42" s="34" t="s">
        <v>21</v>
      </c>
      <c r="Q42" s="34" t="s">
        <v>25</v>
      </c>
      <c r="R42" s="39">
        <v>1.1000000000000014</v>
      </c>
      <c r="S42" s="44">
        <f t="shared" si="2"/>
        <v>32</v>
      </c>
      <c r="T42" s="15"/>
      <c r="U42" s="51" t="s">
        <v>178</v>
      </c>
      <c r="V42" s="53" t="s">
        <v>328</v>
      </c>
      <c r="W42" s="27" t="s">
        <v>23</v>
      </c>
      <c r="X42" s="53" t="s">
        <v>32</v>
      </c>
      <c r="Y42" s="56">
        <v>1</v>
      </c>
      <c r="Z42" s="52">
        <f t="shared" si="10"/>
        <v>32</v>
      </c>
      <c r="AA42" s="1"/>
      <c r="AB42" s="17" t="s">
        <v>178</v>
      </c>
      <c r="AC42" s="18" t="s">
        <v>179</v>
      </c>
      <c r="AD42" s="17" t="s">
        <v>21</v>
      </c>
      <c r="AE42" s="29">
        <v>-1.7999999999999972</v>
      </c>
      <c r="AF42" s="17">
        <f t="shared" si="3"/>
        <v>32</v>
      </c>
      <c r="AG42" s="1"/>
      <c r="AH42" s="66" t="s">
        <v>85</v>
      </c>
      <c r="AI42" s="66" t="s">
        <v>99</v>
      </c>
      <c r="AJ42" s="66" t="s">
        <v>23</v>
      </c>
      <c r="AK42" s="66">
        <v>-0.5</v>
      </c>
      <c r="AL42" s="66">
        <f t="shared" si="4"/>
        <v>32</v>
      </c>
      <c r="AM42" s="1"/>
      <c r="AN42" s="45" t="s">
        <v>160</v>
      </c>
      <c r="AO42" s="45" t="s">
        <v>294</v>
      </c>
      <c r="AP42" s="45" t="s">
        <v>21</v>
      </c>
      <c r="AQ42" s="45" t="s">
        <v>32</v>
      </c>
      <c r="AR42" s="39">
        <v>0</v>
      </c>
      <c r="AS42" s="45">
        <f t="shared" si="5"/>
        <v>31</v>
      </c>
      <c r="AT42" s="1"/>
      <c r="AU42" s="45" t="s">
        <v>349</v>
      </c>
      <c r="AV42" s="45" t="s">
        <v>356</v>
      </c>
      <c r="AW42" s="45" t="s">
        <v>23</v>
      </c>
      <c r="AX42" s="78" t="s">
        <v>32</v>
      </c>
      <c r="AY42" s="81">
        <v>0.2</v>
      </c>
      <c r="AZ42" s="45">
        <f t="shared" si="6"/>
        <v>29</v>
      </c>
      <c r="BA42" s="1"/>
      <c r="BB42" s="17" t="s">
        <v>178</v>
      </c>
      <c r="BC42" s="18" t="s">
        <v>183</v>
      </c>
      <c r="BD42" s="17" t="s">
        <v>21</v>
      </c>
      <c r="BE42" s="17">
        <v>0</v>
      </c>
      <c r="BF42" s="17">
        <f t="shared" si="7"/>
        <v>16</v>
      </c>
      <c r="BG42" s="1"/>
      <c r="BH42" s="45" t="s">
        <v>148</v>
      </c>
      <c r="BI42" s="45" t="s">
        <v>157</v>
      </c>
      <c r="BJ42" s="45" t="s">
        <v>23</v>
      </c>
      <c r="BK42" s="45">
        <v>0</v>
      </c>
      <c r="BL42" s="45">
        <f t="shared" si="8"/>
        <v>17</v>
      </c>
      <c r="BM42" s="1"/>
      <c r="BN42" s="45" t="s">
        <v>97</v>
      </c>
      <c r="BO42" s="35" t="s">
        <v>171</v>
      </c>
      <c r="BP42" s="45" t="s">
        <v>21</v>
      </c>
      <c r="BQ42" s="35" t="s">
        <v>32</v>
      </c>
      <c r="BR42" s="45">
        <v>0</v>
      </c>
      <c r="BS42" s="45">
        <f t="shared" si="9"/>
        <v>22</v>
      </c>
      <c r="BT42" s="1"/>
      <c r="BU42" s="27" t="s">
        <v>68</v>
      </c>
      <c r="BV42" s="27" t="s">
        <v>182</v>
      </c>
      <c r="BW42" s="27" t="s">
        <v>23</v>
      </c>
      <c r="BX42" s="27" t="s">
        <v>32</v>
      </c>
      <c r="BY42" s="27">
        <v>0</v>
      </c>
      <c r="BZ42" s="27">
        <f t="shared" si="11"/>
        <v>19</v>
      </c>
    </row>
    <row r="43" spans="1:78" ht="12" customHeight="1" x14ac:dyDescent="0.25">
      <c r="A43" s="15"/>
      <c r="B43" s="17" t="s">
        <v>173</v>
      </c>
      <c r="C43" s="18" t="s">
        <v>174</v>
      </c>
      <c r="D43" s="17" t="s">
        <v>21</v>
      </c>
      <c r="E43" s="29">
        <v>0.39999999999999858</v>
      </c>
      <c r="F43" s="17">
        <f t="shared" si="0"/>
        <v>30</v>
      </c>
      <c r="G43" s="15"/>
      <c r="H43" s="34" t="s">
        <v>187</v>
      </c>
      <c r="I43" s="34" t="s">
        <v>211</v>
      </c>
      <c r="J43" s="34" t="s">
        <v>23</v>
      </c>
      <c r="K43" s="39">
        <v>0.79999999999999893</v>
      </c>
      <c r="L43" s="34">
        <f t="shared" si="1"/>
        <v>33</v>
      </c>
      <c r="M43" s="15"/>
      <c r="N43" s="34" t="s">
        <v>75</v>
      </c>
      <c r="O43" s="34" t="s">
        <v>95</v>
      </c>
      <c r="P43" s="34" t="s">
        <v>21</v>
      </c>
      <c r="Q43" s="34" t="s">
        <v>32</v>
      </c>
      <c r="R43" s="39">
        <v>1.1000000000000014</v>
      </c>
      <c r="S43" s="44">
        <f t="shared" ref="S43:S74" si="12">RANK(R43,$R$11:$R$74,0)</f>
        <v>32</v>
      </c>
      <c r="T43" s="15"/>
      <c r="U43" s="51" t="s">
        <v>85</v>
      </c>
      <c r="V43" s="27" t="s">
        <v>226</v>
      </c>
      <c r="W43" s="27" t="s">
        <v>23</v>
      </c>
      <c r="X43" s="27" t="s">
        <v>25</v>
      </c>
      <c r="Y43" s="41">
        <v>1</v>
      </c>
      <c r="Z43" s="52">
        <f t="shared" si="10"/>
        <v>32</v>
      </c>
      <c r="AA43" s="1"/>
      <c r="AB43" s="17" t="s">
        <v>29</v>
      </c>
      <c r="AC43" s="17" t="s">
        <v>46</v>
      </c>
      <c r="AD43" s="17" t="s">
        <v>21</v>
      </c>
      <c r="AE43" s="32">
        <v>-1.9</v>
      </c>
      <c r="AF43" s="17">
        <f t="shared" si="3"/>
        <v>33</v>
      </c>
      <c r="AG43" s="1"/>
      <c r="AH43" s="66" t="s">
        <v>29</v>
      </c>
      <c r="AI43" s="66" t="s">
        <v>30</v>
      </c>
      <c r="AJ43" s="66" t="s">
        <v>23</v>
      </c>
      <c r="AK43" s="72">
        <v>-0.6</v>
      </c>
      <c r="AL43" s="66">
        <f t="shared" si="4"/>
        <v>33</v>
      </c>
      <c r="AM43" s="1"/>
      <c r="AN43" s="45" t="s">
        <v>148</v>
      </c>
      <c r="AO43" s="45" t="s">
        <v>256</v>
      </c>
      <c r="AP43" s="45" t="s">
        <v>21</v>
      </c>
      <c r="AQ43" s="45" t="s">
        <v>32</v>
      </c>
      <c r="AR43" s="39">
        <v>-0.10000000000000142</v>
      </c>
      <c r="AS43" s="45">
        <f t="shared" ref="AS43:AS74" si="13">RANK(AR43,$AR$11:$AR$74,0)</f>
        <v>33</v>
      </c>
      <c r="AT43" s="1"/>
      <c r="AU43" s="45" t="s">
        <v>148</v>
      </c>
      <c r="AV43" s="45" t="s">
        <v>305</v>
      </c>
      <c r="AW43" s="45" t="s">
        <v>23</v>
      </c>
      <c r="AX43" s="45" t="s">
        <v>25</v>
      </c>
      <c r="AY43" s="39">
        <v>0.1</v>
      </c>
      <c r="AZ43" s="45">
        <f t="shared" ref="AZ43:AZ74" si="14">RANK(AY43,$AY$11:$AY$90,0)</f>
        <v>33</v>
      </c>
      <c r="BA43" s="1"/>
      <c r="BB43" s="17" t="s">
        <v>187</v>
      </c>
      <c r="BC43" s="16" t="s">
        <v>188</v>
      </c>
      <c r="BD43" s="17" t="s">
        <v>21</v>
      </c>
      <c r="BE43" s="16">
        <v>0</v>
      </c>
      <c r="BF43" s="17">
        <f t="shared" si="7"/>
        <v>16</v>
      </c>
      <c r="BG43" s="1"/>
      <c r="BH43" s="45" t="s">
        <v>148</v>
      </c>
      <c r="BI43" s="45" t="s">
        <v>162</v>
      </c>
      <c r="BJ43" s="45" t="s">
        <v>23</v>
      </c>
      <c r="BK43" s="45">
        <v>0</v>
      </c>
      <c r="BL43" s="45">
        <f t="shared" si="8"/>
        <v>17</v>
      </c>
      <c r="BM43" s="1"/>
      <c r="BN43" s="45" t="s">
        <v>220</v>
      </c>
      <c r="BO43" s="35" t="s">
        <v>221</v>
      </c>
      <c r="BP43" s="45" t="s">
        <v>21</v>
      </c>
      <c r="BQ43" s="35" t="s">
        <v>32</v>
      </c>
      <c r="BR43" s="35">
        <f>'[4]Данные '!BT69</f>
        <v>0</v>
      </c>
      <c r="BS43" s="45">
        <f t="shared" ref="BS43:BS74" si="15">RANK(BR43,$BR$11:$BR$74,1)</f>
        <v>22</v>
      </c>
      <c r="BT43" s="1"/>
      <c r="BU43" s="27" t="s">
        <v>68</v>
      </c>
      <c r="BV43" s="27" t="s">
        <v>186</v>
      </c>
      <c r="BW43" s="27" t="s">
        <v>23</v>
      </c>
      <c r="BX43" s="27" t="s">
        <v>25</v>
      </c>
      <c r="BY43" s="27">
        <v>0</v>
      </c>
      <c r="BZ43" s="27">
        <f t="shared" si="11"/>
        <v>19</v>
      </c>
    </row>
    <row r="44" spans="1:78" ht="12" customHeight="1" x14ac:dyDescent="0.25">
      <c r="A44" s="15"/>
      <c r="B44" s="17" t="s">
        <v>160</v>
      </c>
      <c r="C44" s="16" t="s">
        <v>161</v>
      </c>
      <c r="D44" s="17" t="s">
        <v>21</v>
      </c>
      <c r="E44" s="31">
        <v>0.10000000000000142</v>
      </c>
      <c r="F44" s="17">
        <f t="shared" si="0"/>
        <v>34</v>
      </c>
      <c r="G44" s="15"/>
      <c r="H44" s="34" t="s">
        <v>187</v>
      </c>
      <c r="I44" s="34" t="s">
        <v>217</v>
      </c>
      <c r="J44" s="34" t="s">
        <v>23</v>
      </c>
      <c r="K44" s="39">
        <v>0.7</v>
      </c>
      <c r="L44" s="34">
        <f t="shared" si="1"/>
        <v>34</v>
      </c>
      <c r="M44" s="15"/>
      <c r="N44" s="34" t="s">
        <v>131</v>
      </c>
      <c r="O44" s="34" t="s">
        <v>237</v>
      </c>
      <c r="P44" s="34" t="s">
        <v>21</v>
      </c>
      <c r="Q44" s="34" t="s">
        <v>32</v>
      </c>
      <c r="R44" s="39">
        <v>0.9</v>
      </c>
      <c r="S44" s="44">
        <f t="shared" si="12"/>
        <v>34</v>
      </c>
      <c r="T44" s="1"/>
      <c r="U44" s="51" t="s">
        <v>148</v>
      </c>
      <c r="V44" s="27" t="s">
        <v>301</v>
      </c>
      <c r="W44" s="27" t="s">
        <v>23</v>
      </c>
      <c r="X44" s="27" t="s">
        <v>32</v>
      </c>
      <c r="Y44" s="41">
        <v>0.9</v>
      </c>
      <c r="Z44" s="52">
        <f t="shared" si="10"/>
        <v>34</v>
      </c>
      <c r="AA44" s="1"/>
      <c r="AB44" s="17" t="s">
        <v>29</v>
      </c>
      <c r="AC44" s="17" t="s">
        <v>66</v>
      </c>
      <c r="AD44" s="17" t="s">
        <v>21</v>
      </c>
      <c r="AE44" s="32">
        <v>-2</v>
      </c>
      <c r="AF44" s="17">
        <f t="shared" si="3"/>
        <v>34</v>
      </c>
      <c r="AG44" s="1"/>
      <c r="AH44" s="66" t="s">
        <v>178</v>
      </c>
      <c r="AI44" s="73" t="s">
        <v>205</v>
      </c>
      <c r="AJ44" s="66" t="s">
        <v>23</v>
      </c>
      <c r="AK44" s="74">
        <v>-0.79999999999999716</v>
      </c>
      <c r="AL44" s="66">
        <f t="shared" si="4"/>
        <v>34</v>
      </c>
      <c r="AM44" s="1"/>
      <c r="AN44" s="45" t="s">
        <v>85</v>
      </c>
      <c r="AO44" s="45" t="s">
        <v>133</v>
      </c>
      <c r="AP44" s="45" t="s">
        <v>21</v>
      </c>
      <c r="AQ44" s="45" t="s">
        <v>32</v>
      </c>
      <c r="AR44" s="39">
        <v>-0.10000000000000142</v>
      </c>
      <c r="AS44" s="45">
        <f t="shared" si="13"/>
        <v>33</v>
      </c>
      <c r="AT44" s="1"/>
      <c r="AU44" s="45" t="s">
        <v>97</v>
      </c>
      <c r="AV44" s="45" t="s">
        <v>242</v>
      </c>
      <c r="AW44" s="45" t="s">
        <v>23</v>
      </c>
      <c r="AX44" s="45" t="s">
        <v>32</v>
      </c>
      <c r="AY44" s="39">
        <v>0.1</v>
      </c>
      <c r="AZ44" s="45">
        <f t="shared" si="14"/>
        <v>33</v>
      </c>
      <c r="BA44" s="1"/>
      <c r="BB44" s="16" t="s">
        <v>196</v>
      </c>
      <c r="BC44" s="16" t="s">
        <v>197</v>
      </c>
      <c r="BD44" s="17" t="s">
        <v>21</v>
      </c>
      <c r="BE44" s="16">
        <v>0</v>
      </c>
      <c r="BF44" s="17">
        <f t="shared" si="7"/>
        <v>16</v>
      </c>
      <c r="BG44" s="1"/>
      <c r="BH44" s="45" t="s">
        <v>160</v>
      </c>
      <c r="BI44" s="45" t="s">
        <v>175</v>
      </c>
      <c r="BJ44" s="45" t="s">
        <v>23</v>
      </c>
      <c r="BK44" s="45">
        <v>0</v>
      </c>
      <c r="BL44" s="45">
        <f t="shared" si="8"/>
        <v>17</v>
      </c>
      <c r="BM44" s="1"/>
      <c r="BN44" s="45" t="s">
        <v>131</v>
      </c>
      <c r="BO44" s="35" t="s">
        <v>227</v>
      </c>
      <c r="BP44" s="45" t="s">
        <v>21</v>
      </c>
      <c r="BQ44" s="35" t="s">
        <v>32</v>
      </c>
      <c r="BR44" s="45">
        <v>0</v>
      </c>
      <c r="BS44" s="45">
        <f t="shared" si="15"/>
        <v>22</v>
      </c>
      <c r="BT44" s="1"/>
      <c r="BU44" s="27" t="s">
        <v>75</v>
      </c>
      <c r="BV44" s="27" t="s">
        <v>207</v>
      </c>
      <c r="BW44" s="27" t="s">
        <v>23</v>
      </c>
      <c r="BX44" s="27" t="s">
        <v>25</v>
      </c>
      <c r="BY44" s="27">
        <v>0</v>
      </c>
      <c r="BZ44" s="27">
        <f t="shared" si="11"/>
        <v>19</v>
      </c>
    </row>
    <row r="45" spans="1:78" ht="12" customHeight="1" x14ac:dyDescent="0.25">
      <c r="A45" s="15"/>
      <c r="B45" s="17" t="s">
        <v>97</v>
      </c>
      <c r="C45" s="16" t="s">
        <v>110</v>
      </c>
      <c r="D45" s="17" t="s">
        <v>21</v>
      </c>
      <c r="E45" s="31">
        <v>-0.5</v>
      </c>
      <c r="F45" s="17">
        <f t="shared" si="0"/>
        <v>35</v>
      </c>
      <c r="G45" s="15"/>
      <c r="H45" s="34" t="s">
        <v>173</v>
      </c>
      <c r="I45" s="36" t="s">
        <v>189</v>
      </c>
      <c r="J45" s="34" t="s">
        <v>23</v>
      </c>
      <c r="K45" s="40">
        <v>0.7</v>
      </c>
      <c r="L45" s="34">
        <f t="shared" si="1"/>
        <v>34</v>
      </c>
      <c r="M45" s="1"/>
      <c r="N45" s="34" t="s">
        <v>75</v>
      </c>
      <c r="O45" s="34" t="s">
        <v>108</v>
      </c>
      <c r="P45" s="34" t="s">
        <v>21</v>
      </c>
      <c r="Q45" s="34" t="s">
        <v>32</v>
      </c>
      <c r="R45" s="39">
        <v>0.9</v>
      </c>
      <c r="S45" s="44">
        <f t="shared" si="12"/>
        <v>34</v>
      </c>
      <c r="T45" s="1"/>
      <c r="U45" s="51" t="s">
        <v>97</v>
      </c>
      <c r="V45" s="27" t="s">
        <v>242</v>
      </c>
      <c r="W45" s="27" t="s">
        <v>23</v>
      </c>
      <c r="X45" s="27" t="s">
        <v>32</v>
      </c>
      <c r="Y45" s="41">
        <v>0.9</v>
      </c>
      <c r="Z45" s="52">
        <f t="shared" si="10"/>
        <v>34</v>
      </c>
      <c r="AA45" s="1"/>
      <c r="AB45" s="17" t="s">
        <v>196</v>
      </c>
      <c r="AC45" s="17" t="s">
        <v>197</v>
      </c>
      <c r="AD45" s="17" t="s">
        <v>21</v>
      </c>
      <c r="AE45" s="32">
        <v>-2.6000000000000014</v>
      </c>
      <c r="AF45" s="17">
        <f t="shared" si="3"/>
        <v>35</v>
      </c>
      <c r="AG45" s="1"/>
      <c r="AH45" s="66" t="s">
        <v>178</v>
      </c>
      <c r="AI45" s="73" t="s">
        <v>202</v>
      </c>
      <c r="AJ45" s="66" t="s">
        <v>23</v>
      </c>
      <c r="AK45" s="74">
        <v>-0.89999999999999858</v>
      </c>
      <c r="AL45" s="66">
        <f t="shared" si="4"/>
        <v>35</v>
      </c>
      <c r="AM45" s="1"/>
      <c r="AN45" s="45" t="s">
        <v>173</v>
      </c>
      <c r="AO45" s="36" t="s">
        <v>296</v>
      </c>
      <c r="AP45" s="45" t="s">
        <v>21</v>
      </c>
      <c r="AQ45" s="36" t="s">
        <v>32</v>
      </c>
      <c r="AR45" s="40">
        <v>-0.10000000000000142</v>
      </c>
      <c r="AS45" s="45">
        <f t="shared" si="13"/>
        <v>33</v>
      </c>
      <c r="AT45" s="1"/>
      <c r="AU45" s="45" t="s">
        <v>220</v>
      </c>
      <c r="AV45" s="45" t="s">
        <v>269</v>
      </c>
      <c r="AW45" s="45" t="s">
        <v>23</v>
      </c>
      <c r="AX45" s="45" t="s">
        <v>25</v>
      </c>
      <c r="AY45" s="39">
        <v>0.1</v>
      </c>
      <c r="AZ45" s="45">
        <f t="shared" si="14"/>
        <v>33</v>
      </c>
      <c r="BA45" s="1"/>
      <c r="BB45" s="17" t="s">
        <v>349</v>
      </c>
      <c r="BC45" s="16" t="s">
        <v>350</v>
      </c>
      <c r="BD45" s="17" t="s">
        <v>21</v>
      </c>
      <c r="BE45" s="82">
        <v>0</v>
      </c>
      <c r="BF45" s="17">
        <f t="shared" si="7"/>
        <v>16</v>
      </c>
      <c r="BG45" s="1"/>
      <c r="BH45" s="45" t="s">
        <v>160</v>
      </c>
      <c r="BI45" s="45" t="s">
        <v>184</v>
      </c>
      <c r="BJ45" s="45" t="s">
        <v>23</v>
      </c>
      <c r="BK45" s="45">
        <v>0</v>
      </c>
      <c r="BL45" s="45">
        <f t="shared" si="8"/>
        <v>17</v>
      </c>
      <c r="BM45" s="1"/>
      <c r="BN45" s="45" t="s">
        <v>131</v>
      </c>
      <c r="BO45" s="35" t="s">
        <v>235</v>
      </c>
      <c r="BP45" s="45" t="s">
        <v>21</v>
      </c>
      <c r="BQ45" s="35" t="s">
        <v>32</v>
      </c>
      <c r="BR45" s="45">
        <v>0</v>
      </c>
      <c r="BS45" s="45">
        <f t="shared" si="15"/>
        <v>22</v>
      </c>
      <c r="BT45" s="1"/>
      <c r="BU45" s="27" t="s">
        <v>75</v>
      </c>
      <c r="BV45" s="27" t="s">
        <v>210</v>
      </c>
      <c r="BW45" s="27" t="s">
        <v>23</v>
      </c>
      <c r="BX45" s="27" t="s">
        <v>25</v>
      </c>
      <c r="BY45" s="27">
        <v>0</v>
      </c>
      <c r="BZ45" s="27">
        <f t="shared" si="11"/>
        <v>19</v>
      </c>
    </row>
    <row r="46" spans="1:78" ht="12" customHeight="1" x14ac:dyDescent="0.25">
      <c r="A46" s="15"/>
      <c r="B46" s="17" t="s">
        <v>97</v>
      </c>
      <c r="C46" s="16" t="s">
        <v>106</v>
      </c>
      <c r="D46" s="17" t="s">
        <v>21</v>
      </c>
      <c r="E46" s="31">
        <v>-1.1000000000000014</v>
      </c>
      <c r="F46" s="17">
        <f t="shared" si="0"/>
        <v>36</v>
      </c>
      <c r="G46" s="15"/>
      <c r="H46" s="34" t="s">
        <v>75</v>
      </c>
      <c r="I46" s="34" t="s">
        <v>80</v>
      </c>
      <c r="J46" s="34" t="s">
        <v>23</v>
      </c>
      <c r="K46" s="39">
        <v>0.40000000000000036</v>
      </c>
      <c r="L46" s="34">
        <f t="shared" si="1"/>
        <v>36</v>
      </c>
      <c r="M46" s="1"/>
      <c r="N46" s="34" t="s">
        <v>85</v>
      </c>
      <c r="O46" s="34" t="s">
        <v>123</v>
      </c>
      <c r="P46" s="34" t="s">
        <v>21</v>
      </c>
      <c r="Q46" s="34" t="s">
        <v>32</v>
      </c>
      <c r="R46" s="39">
        <v>0.9</v>
      </c>
      <c r="S46" s="44">
        <f t="shared" si="12"/>
        <v>34</v>
      </c>
      <c r="T46" s="1"/>
      <c r="U46" s="51" t="s">
        <v>220</v>
      </c>
      <c r="V46" s="27" t="s">
        <v>267</v>
      </c>
      <c r="W46" s="27" t="s">
        <v>23</v>
      </c>
      <c r="X46" s="27" t="s">
        <v>32</v>
      </c>
      <c r="Y46" s="41">
        <v>0.9</v>
      </c>
      <c r="Z46" s="52">
        <f t="shared" si="10"/>
        <v>34</v>
      </c>
      <c r="AA46" s="1"/>
      <c r="AB46" s="17" t="s">
        <v>349</v>
      </c>
      <c r="AC46" s="17" t="s">
        <v>350</v>
      </c>
      <c r="AD46" s="17" t="s">
        <v>21</v>
      </c>
      <c r="AE46" s="32">
        <v>-2.8</v>
      </c>
      <c r="AF46" s="17">
        <f t="shared" si="3"/>
        <v>36</v>
      </c>
      <c r="AG46" s="1"/>
      <c r="AH46" s="66" t="s">
        <v>148</v>
      </c>
      <c r="AI46" s="66" t="s">
        <v>157</v>
      </c>
      <c r="AJ46" s="66" t="s">
        <v>23</v>
      </c>
      <c r="AK46" s="72">
        <v>-1</v>
      </c>
      <c r="AL46" s="66">
        <f t="shared" si="4"/>
        <v>36</v>
      </c>
      <c r="AM46" s="1"/>
      <c r="AN46" s="45" t="s">
        <v>126</v>
      </c>
      <c r="AO46" s="45" t="s">
        <v>212</v>
      </c>
      <c r="AP46" s="45" t="s">
        <v>21</v>
      </c>
      <c r="AQ46" s="45" t="s">
        <v>32</v>
      </c>
      <c r="AR46" s="39">
        <v>-0.10000000000000142</v>
      </c>
      <c r="AS46" s="45">
        <f t="shared" si="13"/>
        <v>33</v>
      </c>
      <c r="AT46" s="1"/>
      <c r="AU46" s="45" t="s">
        <v>111</v>
      </c>
      <c r="AV46" s="45" t="s">
        <v>247</v>
      </c>
      <c r="AW46" s="45" t="s">
        <v>23</v>
      </c>
      <c r="AX46" s="37" t="s">
        <v>25</v>
      </c>
      <c r="AY46" s="79">
        <v>0.1</v>
      </c>
      <c r="AZ46" s="45">
        <f t="shared" si="14"/>
        <v>33</v>
      </c>
      <c r="BA46" s="1"/>
      <c r="BB46" s="17" t="s">
        <v>29</v>
      </c>
      <c r="BC46" s="16" t="s">
        <v>50</v>
      </c>
      <c r="BD46" s="17" t="s">
        <v>21</v>
      </c>
      <c r="BE46" s="16">
        <v>1</v>
      </c>
      <c r="BF46" s="17">
        <f t="shared" si="7"/>
        <v>36</v>
      </c>
      <c r="BG46" s="1"/>
      <c r="BH46" s="45" t="s">
        <v>173</v>
      </c>
      <c r="BI46" s="36" t="s">
        <v>189</v>
      </c>
      <c r="BJ46" s="45" t="s">
        <v>23</v>
      </c>
      <c r="BK46" s="37">
        <v>0</v>
      </c>
      <c r="BL46" s="45">
        <f t="shared" si="8"/>
        <v>17</v>
      </c>
      <c r="BM46" s="1"/>
      <c r="BN46" s="45" t="s">
        <v>131</v>
      </c>
      <c r="BO46" s="35" t="s">
        <v>237</v>
      </c>
      <c r="BP46" s="45" t="s">
        <v>21</v>
      </c>
      <c r="BQ46" s="35" t="s">
        <v>32</v>
      </c>
      <c r="BR46" s="45">
        <v>0</v>
      </c>
      <c r="BS46" s="45">
        <f t="shared" si="15"/>
        <v>22</v>
      </c>
      <c r="BT46" s="1"/>
      <c r="BU46" s="27" t="s">
        <v>85</v>
      </c>
      <c r="BV46" s="27" t="s">
        <v>222</v>
      </c>
      <c r="BW46" s="27" t="s">
        <v>23</v>
      </c>
      <c r="BX46" s="27" t="s">
        <v>25</v>
      </c>
      <c r="BY46" s="27">
        <v>0</v>
      </c>
      <c r="BZ46" s="27">
        <f t="shared" si="11"/>
        <v>19</v>
      </c>
    </row>
    <row r="47" spans="1:78" ht="12" customHeight="1" x14ac:dyDescent="0.25">
      <c r="A47" s="15"/>
      <c r="B47" s="17" t="s">
        <v>29</v>
      </c>
      <c r="C47" s="16" t="s">
        <v>66</v>
      </c>
      <c r="D47" s="17" t="s">
        <v>21</v>
      </c>
      <c r="E47" s="31">
        <v>-1.3</v>
      </c>
      <c r="F47" s="17">
        <f t="shared" si="0"/>
        <v>37</v>
      </c>
      <c r="G47" s="15"/>
      <c r="H47" s="34" t="s">
        <v>126</v>
      </c>
      <c r="I47" s="34" t="s">
        <v>127</v>
      </c>
      <c r="J47" s="34" t="s">
        <v>23</v>
      </c>
      <c r="K47" s="39">
        <v>0.29999999999999893</v>
      </c>
      <c r="L47" s="34">
        <f t="shared" si="1"/>
        <v>37</v>
      </c>
      <c r="M47" s="1"/>
      <c r="N47" s="34" t="s">
        <v>85</v>
      </c>
      <c r="O47" s="34" t="s">
        <v>113</v>
      </c>
      <c r="P47" s="34" t="s">
        <v>21</v>
      </c>
      <c r="Q47" s="34" t="s">
        <v>32</v>
      </c>
      <c r="R47" s="39">
        <v>0.70000000000000107</v>
      </c>
      <c r="S47" s="44">
        <f t="shared" si="12"/>
        <v>37</v>
      </c>
      <c r="T47" s="1"/>
      <c r="U47" s="51" t="s">
        <v>187</v>
      </c>
      <c r="V47" s="27" t="s">
        <v>330</v>
      </c>
      <c r="W47" s="27" t="s">
        <v>23</v>
      </c>
      <c r="X47" s="27" t="s">
        <v>32</v>
      </c>
      <c r="Y47" s="41">
        <v>0.8</v>
      </c>
      <c r="Z47" s="52">
        <f t="shared" si="10"/>
        <v>37</v>
      </c>
      <c r="AA47" s="1"/>
      <c r="AB47" s="17" t="s">
        <v>117</v>
      </c>
      <c r="AC47" s="17" t="s">
        <v>125</v>
      </c>
      <c r="AD47" s="17" t="s">
        <v>21</v>
      </c>
      <c r="AE47" s="32">
        <v>-3.7999999999999972</v>
      </c>
      <c r="AF47" s="17">
        <f t="shared" si="3"/>
        <v>37</v>
      </c>
      <c r="AG47" s="1"/>
      <c r="AH47" s="66" t="s">
        <v>29</v>
      </c>
      <c r="AI47" s="66" t="s">
        <v>35</v>
      </c>
      <c r="AJ47" s="66" t="s">
        <v>23</v>
      </c>
      <c r="AK47" s="72">
        <v>-1</v>
      </c>
      <c r="AL47" s="66">
        <f t="shared" si="4"/>
        <v>36</v>
      </c>
      <c r="AM47" s="1"/>
      <c r="AN47" s="45" t="s">
        <v>148</v>
      </c>
      <c r="AO47" s="45" t="s">
        <v>280</v>
      </c>
      <c r="AP47" s="45" t="s">
        <v>21</v>
      </c>
      <c r="AQ47" s="45" t="s">
        <v>32</v>
      </c>
      <c r="AR47" s="39">
        <v>-0.19999999999999574</v>
      </c>
      <c r="AS47" s="45">
        <f t="shared" si="13"/>
        <v>37</v>
      </c>
      <c r="AT47" s="1"/>
      <c r="AU47" s="45" t="s">
        <v>148</v>
      </c>
      <c r="AV47" s="45" t="s">
        <v>287</v>
      </c>
      <c r="AW47" s="45" t="s">
        <v>23</v>
      </c>
      <c r="AX47" s="45" t="s">
        <v>32</v>
      </c>
      <c r="AY47" s="39">
        <v>0.1</v>
      </c>
      <c r="AZ47" s="45">
        <f t="shared" si="14"/>
        <v>33</v>
      </c>
      <c r="BA47" s="1"/>
      <c r="BB47" s="17" t="s">
        <v>148</v>
      </c>
      <c r="BC47" s="16" t="s">
        <v>156</v>
      </c>
      <c r="BD47" s="17" t="s">
        <v>21</v>
      </c>
      <c r="BE47" s="16">
        <v>1</v>
      </c>
      <c r="BF47" s="17">
        <f t="shared" si="7"/>
        <v>36</v>
      </c>
      <c r="BG47" s="1"/>
      <c r="BH47" s="45" t="s">
        <v>173</v>
      </c>
      <c r="BI47" s="36" t="s">
        <v>198</v>
      </c>
      <c r="BJ47" s="45" t="s">
        <v>23</v>
      </c>
      <c r="BK47" s="37">
        <v>0</v>
      </c>
      <c r="BL47" s="45">
        <f t="shared" si="8"/>
        <v>17</v>
      </c>
      <c r="BM47" s="1"/>
      <c r="BN47" s="45" t="s">
        <v>148</v>
      </c>
      <c r="BO47" s="35" t="s">
        <v>239</v>
      </c>
      <c r="BP47" s="45" t="s">
        <v>21</v>
      </c>
      <c r="BQ47" s="35" t="s">
        <v>32</v>
      </c>
      <c r="BR47" s="35">
        <v>0</v>
      </c>
      <c r="BS47" s="45">
        <f t="shared" si="15"/>
        <v>22</v>
      </c>
      <c r="BT47" s="1"/>
      <c r="BU47" s="27" t="s">
        <v>85</v>
      </c>
      <c r="BV47" s="27" t="s">
        <v>226</v>
      </c>
      <c r="BW47" s="27" t="s">
        <v>23</v>
      </c>
      <c r="BX47" s="27" t="s">
        <v>25</v>
      </c>
      <c r="BY47" s="27">
        <v>0</v>
      </c>
      <c r="BZ47" s="27">
        <f t="shared" si="11"/>
        <v>19</v>
      </c>
    </row>
    <row r="48" spans="1:78" ht="12" customHeight="1" x14ac:dyDescent="0.25">
      <c r="A48" s="15"/>
      <c r="B48" s="133" t="s">
        <v>360</v>
      </c>
      <c r="C48" s="134"/>
      <c r="D48" s="134"/>
      <c r="E48" s="134"/>
      <c r="F48" s="135"/>
      <c r="G48" s="15"/>
      <c r="H48" s="34" t="s">
        <v>19</v>
      </c>
      <c r="I48" s="34" t="s">
        <v>22</v>
      </c>
      <c r="J48" s="34" t="s">
        <v>23</v>
      </c>
      <c r="K48" s="39">
        <v>0</v>
      </c>
      <c r="L48" s="34">
        <f t="shared" si="1"/>
        <v>38</v>
      </c>
      <c r="M48" s="1"/>
      <c r="N48" s="34" t="s">
        <v>148</v>
      </c>
      <c r="O48" s="34" t="s">
        <v>248</v>
      </c>
      <c r="P48" s="34" t="s">
        <v>21</v>
      </c>
      <c r="Q48" s="34" t="s">
        <v>32</v>
      </c>
      <c r="R48" s="39">
        <v>0.60000000000000142</v>
      </c>
      <c r="S48" s="44">
        <f t="shared" si="12"/>
        <v>38</v>
      </c>
      <c r="T48" s="1"/>
      <c r="U48" s="51" t="s">
        <v>349</v>
      </c>
      <c r="V48" s="27" t="s">
        <v>357</v>
      </c>
      <c r="W48" s="27" t="s">
        <v>23</v>
      </c>
      <c r="X48" s="27" t="s">
        <v>32</v>
      </c>
      <c r="Y48" s="63">
        <v>0.8</v>
      </c>
      <c r="Z48" s="52">
        <f t="shared" si="10"/>
        <v>37</v>
      </c>
      <c r="AA48" s="1"/>
      <c r="AB48" s="112" t="s">
        <v>359</v>
      </c>
      <c r="AC48" s="113"/>
      <c r="AD48" s="113"/>
      <c r="AE48" s="113"/>
      <c r="AF48" s="114"/>
      <c r="AG48" s="1"/>
      <c r="AH48" s="66" t="s">
        <v>29</v>
      </c>
      <c r="AI48" s="66" t="s">
        <v>63</v>
      </c>
      <c r="AJ48" s="66" t="s">
        <v>23</v>
      </c>
      <c r="AK48" s="72">
        <v>-1</v>
      </c>
      <c r="AL48" s="66">
        <f t="shared" si="4"/>
        <v>36</v>
      </c>
      <c r="AM48" s="1"/>
      <c r="AN48" s="45" t="s">
        <v>148</v>
      </c>
      <c r="AO48" s="45" t="s">
        <v>270</v>
      </c>
      <c r="AP48" s="45" t="s">
        <v>21</v>
      </c>
      <c r="AQ48" s="45" t="s">
        <v>32</v>
      </c>
      <c r="AR48" s="39">
        <v>-0.19999999999999574</v>
      </c>
      <c r="AS48" s="45">
        <f t="shared" si="13"/>
        <v>37</v>
      </c>
      <c r="AT48" s="1"/>
      <c r="AU48" s="45" t="s">
        <v>19</v>
      </c>
      <c r="AV48" s="45" t="s">
        <v>96</v>
      </c>
      <c r="AW48" s="45" t="s">
        <v>23</v>
      </c>
      <c r="AX48" s="45" t="s">
        <v>25</v>
      </c>
      <c r="AY48" s="46">
        <v>0.1</v>
      </c>
      <c r="AZ48" s="45">
        <f t="shared" si="14"/>
        <v>33</v>
      </c>
      <c r="BA48" s="1"/>
      <c r="BB48" s="107" t="s">
        <v>359</v>
      </c>
      <c r="BC48" s="108"/>
      <c r="BD48" s="108"/>
      <c r="BE48" s="108"/>
      <c r="BF48" s="110"/>
      <c r="BG48" s="1"/>
      <c r="BH48" s="45" t="s">
        <v>187</v>
      </c>
      <c r="BI48" s="45" t="s">
        <v>211</v>
      </c>
      <c r="BJ48" s="45" t="s">
        <v>23</v>
      </c>
      <c r="BK48" s="45">
        <f>'[5]Данные '!BU121</f>
        <v>0</v>
      </c>
      <c r="BL48" s="45">
        <f t="shared" si="8"/>
        <v>17</v>
      </c>
      <c r="BM48" s="1"/>
      <c r="BN48" s="45" t="s">
        <v>148</v>
      </c>
      <c r="BO48" s="35" t="s">
        <v>243</v>
      </c>
      <c r="BP48" s="45" t="s">
        <v>21</v>
      </c>
      <c r="BQ48" s="35" t="s">
        <v>32</v>
      </c>
      <c r="BR48" s="35">
        <v>0</v>
      </c>
      <c r="BS48" s="45">
        <f t="shared" si="15"/>
        <v>22</v>
      </c>
      <c r="BT48" s="1"/>
      <c r="BU48" s="27" t="s">
        <v>97</v>
      </c>
      <c r="BV48" s="27" t="s">
        <v>234</v>
      </c>
      <c r="BW48" s="27" t="s">
        <v>23</v>
      </c>
      <c r="BX48" s="27" t="s">
        <v>25</v>
      </c>
      <c r="BY48" s="27">
        <v>0</v>
      </c>
      <c r="BZ48" s="27">
        <f t="shared" si="11"/>
        <v>19</v>
      </c>
    </row>
    <row r="49" spans="1:78" ht="12" customHeight="1" x14ac:dyDescent="0.25">
      <c r="A49" s="15"/>
      <c r="B49" s="17" t="s">
        <v>131</v>
      </c>
      <c r="C49" s="16" t="s">
        <v>143</v>
      </c>
      <c r="D49" s="17" t="s">
        <v>21</v>
      </c>
      <c r="E49" s="31">
        <v>3.0999999999999979</v>
      </c>
      <c r="F49" s="17" t="s">
        <v>348</v>
      </c>
      <c r="G49" s="15"/>
      <c r="H49" s="34" t="s">
        <v>75</v>
      </c>
      <c r="I49" s="34" t="s">
        <v>77</v>
      </c>
      <c r="J49" s="34" t="s">
        <v>23</v>
      </c>
      <c r="K49" s="39">
        <v>-0.10000000000000142</v>
      </c>
      <c r="L49" s="34">
        <f t="shared" si="1"/>
        <v>39</v>
      </c>
      <c r="M49" s="1"/>
      <c r="N49" s="34" t="s">
        <v>160</v>
      </c>
      <c r="O49" s="34" t="s">
        <v>294</v>
      </c>
      <c r="P49" s="34" t="s">
        <v>21</v>
      </c>
      <c r="Q49" s="34" t="s">
        <v>32</v>
      </c>
      <c r="R49" s="39">
        <v>0.5</v>
      </c>
      <c r="S49" s="44">
        <f t="shared" si="12"/>
        <v>39</v>
      </c>
      <c r="T49" s="1"/>
      <c r="U49" s="51" t="s">
        <v>173</v>
      </c>
      <c r="V49" s="53" t="s">
        <v>324</v>
      </c>
      <c r="W49" s="27" t="s">
        <v>23</v>
      </c>
      <c r="X49" s="53" t="s">
        <v>32</v>
      </c>
      <c r="Y49" s="54">
        <v>0.8</v>
      </c>
      <c r="Z49" s="52">
        <f t="shared" si="10"/>
        <v>37</v>
      </c>
      <c r="AA49" s="1"/>
      <c r="AB49" s="17" t="s">
        <v>131</v>
      </c>
      <c r="AC49" s="17" t="s">
        <v>143</v>
      </c>
      <c r="AD49" s="17" t="s">
        <v>21</v>
      </c>
      <c r="AE49" s="32">
        <v>2.5</v>
      </c>
      <c r="AF49" s="17" t="s">
        <v>348</v>
      </c>
      <c r="AG49" s="1"/>
      <c r="AH49" s="66" t="s">
        <v>187</v>
      </c>
      <c r="AI49" s="66" t="s">
        <v>217</v>
      </c>
      <c r="AJ49" s="66" t="s">
        <v>23</v>
      </c>
      <c r="AK49" s="72">
        <v>-1.1999999999999993</v>
      </c>
      <c r="AL49" s="66">
        <f t="shared" si="4"/>
        <v>39</v>
      </c>
      <c r="AM49" s="1"/>
      <c r="AN49" s="45" t="s">
        <v>173</v>
      </c>
      <c r="AO49" s="36" t="s">
        <v>300</v>
      </c>
      <c r="AP49" s="45" t="s">
        <v>21</v>
      </c>
      <c r="AQ49" s="36" t="s">
        <v>32</v>
      </c>
      <c r="AR49" s="40">
        <v>-0.20000000000000284</v>
      </c>
      <c r="AS49" s="45">
        <f t="shared" si="13"/>
        <v>39</v>
      </c>
      <c r="AT49" s="1"/>
      <c r="AU49" s="45" t="s">
        <v>29</v>
      </c>
      <c r="AV49" s="45" t="s">
        <v>146</v>
      </c>
      <c r="AW49" s="45" t="s">
        <v>23</v>
      </c>
      <c r="AX49" s="45" t="s">
        <v>25</v>
      </c>
      <c r="AY49" s="39">
        <v>0</v>
      </c>
      <c r="AZ49" s="45">
        <f t="shared" si="14"/>
        <v>39</v>
      </c>
      <c r="BA49" s="1"/>
      <c r="BB49" s="17" t="s">
        <v>19</v>
      </c>
      <c r="BC49" s="16" t="s">
        <v>20</v>
      </c>
      <c r="BD49" s="17" t="s">
        <v>21</v>
      </c>
      <c r="BE49" s="16">
        <v>0</v>
      </c>
      <c r="BF49" s="17" t="s">
        <v>348</v>
      </c>
      <c r="BG49" s="1"/>
      <c r="BH49" s="45" t="s">
        <v>187</v>
      </c>
      <c r="BI49" s="45" t="s">
        <v>214</v>
      </c>
      <c r="BJ49" s="45" t="s">
        <v>23</v>
      </c>
      <c r="BK49" s="85">
        <v>0</v>
      </c>
      <c r="BL49" s="45">
        <f t="shared" si="8"/>
        <v>17</v>
      </c>
      <c r="BM49" s="3"/>
      <c r="BN49" s="45" t="s">
        <v>148</v>
      </c>
      <c r="BO49" s="35" t="s">
        <v>245</v>
      </c>
      <c r="BP49" s="45" t="s">
        <v>21</v>
      </c>
      <c r="BQ49" s="35" t="s">
        <v>32</v>
      </c>
      <c r="BR49" s="35">
        <v>0</v>
      </c>
      <c r="BS49" s="45">
        <f t="shared" si="15"/>
        <v>22</v>
      </c>
      <c r="BT49" s="1"/>
      <c r="BU49" s="27" t="s">
        <v>97</v>
      </c>
      <c r="BV49" s="27" t="s">
        <v>236</v>
      </c>
      <c r="BW49" s="27" t="s">
        <v>23</v>
      </c>
      <c r="BX49" s="27" t="s">
        <v>25</v>
      </c>
      <c r="BY49" s="27">
        <v>0</v>
      </c>
      <c r="BZ49" s="27">
        <f t="shared" si="11"/>
        <v>19</v>
      </c>
    </row>
    <row r="50" spans="1:78" ht="12" customHeight="1" x14ac:dyDescent="0.25">
      <c r="A50" s="15"/>
      <c r="B50" s="17" t="s">
        <v>19</v>
      </c>
      <c r="C50" s="16" t="s">
        <v>34</v>
      </c>
      <c r="D50" s="17" t="s">
        <v>21</v>
      </c>
      <c r="E50" s="31">
        <v>0.30000000000000426</v>
      </c>
      <c r="F50" s="17" t="s">
        <v>348</v>
      </c>
      <c r="G50" s="15"/>
      <c r="H50" s="34" t="s">
        <v>75</v>
      </c>
      <c r="I50" s="34" t="s">
        <v>89</v>
      </c>
      <c r="J50" s="34" t="s">
        <v>23</v>
      </c>
      <c r="K50" s="39">
        <v>-0.4</v>
      </c>
      <c r="L50" s="34">
        <f t="shared" si="1"/>
        <v>40</v>
      </c>
      <c r="M50" s="1"/>
      <c r="N50" s="34" t="s">
        <v>148</v>
      </c>
      <c r="O50" s="34" t="s">
        <v>262</v>
      </c>
      <c r="P50" s="34" t="s">
        <v>21</v>
      </c>
      <c r="Q50" s="34" t="s">
        <v>32</v>
      </c>
      <c r="R50" s="39">
        <v>0.4</v>
      </c>
      <c r="S50" s="44">
        <f t="shared" si="12"/>
        <v>40</v>
      </c>
      <c r="T50" s="1"/>
      <c r="U50" s="51" t="s">
        <v>148</v>
      </c>
      <c r="V50" s="27" t="s">
        <v>305</v>
      </c>
      <c r="W50" s="27" t="s">
        <v>23</v>
      </c>
      <c r="X50" s="27" t="s">
        <v>25</v>
      </c>
      <c r="Y50" s="41">
        <v>0.7</v>
      </c>
      <c r="Z50" s="52">
        <f t="shared" si="10"/>
        <v>40</v>
      </c>
      <c r="AA50" s="1"/>
      <c r="AB50" s="17" t="s">
        <v>19</v>
      </c>
      <c r="AC50" s="17" t="s">
        <v>34</v>
      </c>
      <c r="AD50" s="17" t="s">
        <v>21</v>
      </c>
      <c r="AE50" s="32">
        <v>1</v>
      </c>
      <c r="AF50" s="17" t="s">
        <v>348</v>
      </c>
      <c r="AG50" s="1"/>
      <c r="AH50" s="66" t="s">
        <v>160</v>
      </c>
      <c r="AI50" s="66" t="s">
        <v>184</v>
      </c>
      <c r="AJ50" s="66" t="s">
        <v>23</v>
      </c>
      <c r="AK50" s="72">
        <v>-1.1999999999999993</v>
      </c>
      <c r="AL50" s="66">
        <f t="shared" si="4"/>
        <v>39</v>
      </c>
      <c r="AM50" s="1"/>
      <c r="AN50" s="45" t="s">
        <v>148</v>
      </c>
      <c r="AO50" s="45" t="s">
        <v>288</v>
      </c>
      <c r="AP50" s="45" t="s">
        <v>21</v>
      </c>
      <c r="AQ50" s="45" t="s">
        <v>32</v>
      </c>
      <c r="AR50" s="39">
        <v>-0.3</v>
      </c>
      <c r="AS50" s="45">
        <f t="shared" si="13"/>
        <v>40</v>
      </c>
      <c r="AT50" s="1"/>
      <c r="AU50" s="45" t="s">
        <v>75</v>
      </c>
      <c r="AV50" s="45" t="s">
        <v>207</v>
      </c>
      <c r="AW50" s="45" t="s">
        <v>23</v>
      </c>
      <c r="AX50" s="45" t="s">
        <v>25</v>
      </c>
      <c r="AY50" s="39">
        <v>0</v>
      </c>
      <c r="AZ50" s="45">
        <f t="shared" si="14"/>
        <v>39</v>
      </c>
      <c r="BA50" s="1"/>
      <c r="BB50" s="17" t="s">
        <v>19</v>
      </c>
      <c r="BC50" s="17" t="s">
        <v>34</v>
      </c>
      <c r="BD50" s="17" t="s">
        <v>21</v>
      </c>
      <c r="BE50" s="17">
        <v>0</v>
      </c>
      <c r="BF50" s="17" t="s">
        <v>348</v>
      </c>
      <c r="BG50" s="1"/>
      <c r="BH50" s="45" t="s">
        <v>187</v>
      </c>
      <c r="BI50" s="45" t="s">
        <v>217</v>
      </c>
      <c r="BJ50" s="45" t="s">
        <v>23</v>
      </c>
      <c r="BK50" s="45">
        <v>0</v>
      </c>
      <c r="BL50" s="45">
        <f t="shared" si="8"/>
        <v>17</v>
      </c>
      <c r="BM50" s="1"/>
      <c r="BN50" s="45" t="s">
        <v>148</v>
      </c>
      <c r="BO50" s="35" t="s">
        <v>252</v>
      </c>
      <c r="BP50" s="45" t="s">
        <v>21</v>
      </c>
      <c r="BQ50" s="35" t="s">
        <v>32</v>
      </c>
      <c r="BR50" s="35">
        <v>0</v>
      </c>
      <c r="BS50" s="45">
        <f t="shared" si="15"/>
        <v>22</v>
      </c>
      <c r="BT50" s="1"/>
      <c r="BU50" s="27" t="s">
        <v>97</v>
      </c>
      <c r="BV50" s="27" t="s">
        <v>242</v>
      </c>
      <c r="BW50" s="27" t="s">
        <v>23</v>
      </c>
      <c r="BX50" s="27" t="s">
        <v>32</v>
      </c>
      <c r="BY50" s="27">
        <v>0</v>
      </c>
      <c r="BZ50" s="27">
        <f t="shared" si="11"/>
        <v>19</v>
      </c>
    </row>
    <row r="51" spans="1:78" ht="12" customHeight="1" x14ac:dyDescent="0.25">
      <c r="A51" s="15"/>
      <c r="B51" s="17" t="s">
        <v>160</v>
      </c>
      <c r="C51" s="16" t="s">
        <v>169</v>
      </c>
      <c r="D51" s="17" t="s">
        <v>21</v>
      </c>
      <c r="E51" s="31">
        <v>1.9000000000000057</v>
      </c>
      <c r="F51" s="17" t="s">
        <v>348</v>
      </c>
      <c r="G51" s="15"/>
      <c r="H51" s="34" t="s">
        <v>349</v>
      </c>
      <c r="I51" s="34" t="s">
        <v>351</v>
      </c>
      <c r="J51" s="34" t="s">
        <v>23</v>
      </c>
      <c r="K51" s="34">
        <v>-0.4</v>
      </c>
      <c r="L51" s="34">
        <f t="shared" si="1"/>
        <v>40</v>
      </c>
      <c r="M51" s="1"/>
      <c r="N51" s="34" t="s">
        <v>148</v>
      </c>
      <c r="O51" s="34" t="s">
        <v>243</v>
      </c>
      <c r="P51" s="34" t="s">
        <v>21</v>
      </c>
      <c r="Q51" s="34" t="s">
        <v>32</v>
      </c>
      <c r="R51" s="39">
        <v>0.4</v>
      </c>
      <c r="S51" s="44">
        <f t="shared" si="12"/>
        <v>40</v>
      </c>
      <c r="T51" s="1"/>
      <c r="U51" s="51" t="s">
        <v>349</v>
      </c>
      <c r="V51" s="27" t="s">
        <v>355</v>
      </c>
      <c r="W51" s="27" t="s">
        <v>23</v>
      </c>
      <c r="X51" s="27" t="s">
        <v>25</v>
      </c>
      <c r="Y51" s="63">
        <v>0.7</v>
      </c>
      <c r="Z51" s="52">
        <f t="shared" si="10"/>
        <v>40</v>
      </c>
      <c r="AA51" s="1"/>
      <c r="AB51" s="17" t="s">
        <v>19</v>
      </c>
      <c r="AC51" s="17" t="s">
        <v>20</v>
      </c>
      <c r="AD51" s="17" t="s">
        <v>21</v>
      </c>
      <c r="AE51" s="32">
        <v>-0.6</v>
      </c>
      <c r="AF51" s="17" t="s">
        <v>348</v>
      </c>
      <c r="AG51" s="1"/>
      <c r="AH51" s="66" t="s">
        <v>75</v>
      </c>
      <c r="AI51" s="66" t="s">
        <v>77</v>
      </c>
      <c r="AJ51" s="66" t="s">
        <v>23</v>
      </c>
      <c r="AK51" s="72">
        <v>-1.1999999999999993</v>
      </c>
      <c r="AL51" s="66">
        <f t="shared" si="4"/>
        <v>39</v>
      </c>
      <c r="AM51" s="1"/>
      <c r="AN51" s="45" t="s">
        <v>126</v>
      </c>
      <c r="AO51" s="45" t="s">
        <v>215</v>
      </c>
      <c r="AP51" s="45" t="s">
        <v>21</v>
      </c>
      <c r="AQ51" s="45" t="s">
        <v>32</v>
      </c>
      <c r="AR51" s="39">
        <v>-0.3</v>
      </c>
      <c r="AS51" s="45">
        <f t="shared" si="13"/>
        <v>40</v>
      </c>
      <c r="AT51" s="1"/>
      <c r="AU51" s="45" t="s">
        <v>68</v>
      </c>
      <c r="AV51" s="45" t="s">
        <v>177</v>
      </c>
      <c r="AW51" s="45" t="s">
        <v>23</v>
      </c>
      <c r="AX51" s="45" t="s">
        <v>32</v>
      </c>
      <c r="AY51" s="39">
        <v>0</v>
      </c>
      <c r="AZ51" s="45">
        <f t="shared" si="14"/>
        <v>39</v>
      </c>
      <c r="BA51" s="1"/>
      <c r="BB51" s="17" t="s">
        <v>160</v>
      </c>
      <c r="BC51" s="16" t="s">
        <v>169</v>
      </c>
      <c r="BD51" s="17" t="s">
        <v>21</v>
      </c>
      <c r="BE51" s="16">
        <v>0</v>
      </c>
      <c r="BF51" s="17" t="s">
        <v>348</v>
      </c>
      <c r="BG51" s="1"/>
      <c r="BH51" s="45" t="s">
        <v>85</v>
      </c>
      <c r="BI51" s="45" t="s">
        <v>99</v>
      </c>
      <c r="BJ51" s="45" t="s">
        <v>23</v>
      </c>
      <c r="BK51" s="45">
        <v>0</v>
      </c>
      <c r="BL51" s="45">
        <f t="shared" si="8"/>
        <v>17</v>
      </c>
      <c r="BM51" s="1"/>
      <c r="BN51" s="45" t="s">
        <v>148</v>
      </c>
      <c r="BO51" s="35" t="s">
        <v>254</v>
      </c>
      <c r="BP51" s="45" t="s">
        <v>21</v>
      </c>
      <c r="BQ51" s="35" t="s">
        <v>32</v>
      </c>
      <c r="BR51" s="35">
        <v>0</v>
      </c>
      <c r="BS51" s="45">
        <f t="shared" si="15"/>
        <v>22</v>
      </c>
      <c r="BT51" s="1"/>
      <c r="BU51" s="27" t="s">
        <v>111</v>
      </c>
      <c r="BV51" s="27" t="s">
        <v>247</v>
      </c>
      <c r="BW51" s="27" t="s">
        <v>23</v>
      </c>
      <c r="BX51" s="27" t="s">
        <v>25</v>
      </c>
      <c r="BY51" s="27">
        <v>0</v>
      </c>
      <c r="BZ51" s="27">
        <f t="shared" si="11"/>
        <v>19</v>
      </c>
    </row>
    <row r="52" spans="1:78" ht="12" customHeight="1" x14ac:dyDescent="0.25">
      <c r="A52" s="15"/>
      <c r="B52" s="17" t="s">
        <v>19</v>
      </c>
      <c r="C52" s="16" t="s">
        <v>20</v>
      </c>
      <c r="D52" s="17" t="s">
        <v>21</v>
      </c>
      <c r="E52" s="31">
        <v>1.5</v>
      </c>
      <c r="F52" s="17" t="s">
        <v>348</v>
      </c>
      <c r="G52" s="15"/>
      <c r="H52" s="34" t="s">
        <v>148</v>
      </c>
      <c r="I52" s="34" t="s">
        <v>162</v>
      </c>
      <c r="J52" s="34" t="s">
        <v>23</v>
      </c>
      <c r="K52" s="39">
        <v>-0.90000000000000213</v>
      </c>
      <c r="L52" s="34">
        <f t="shared" si="1"/>
        <v>42</v>
      </c>
      <c r="M52" s="1"/>
      <c r="N52" s="34" t="s">
        <v>148</v>
      </c>
      <c r="O52" s="34" t="s">
        <v>264</v>
      </c>
      <c r="P52" s="34" t="s">
        <v>21</v>
      </c>
      <c r="Q52" s="34" t="s">
        <v>32</v>
      </c>
      <c r="R52" s="39">
        <v>0.4</v>
      </c>
      <c r="S52" s="44">
        <f t="shared" si="12"/>
        <v>40</v>
      </c>
      <c r="T52" s="1"/>
      <c r="U52" s="51" t="s">
        <v>75</v>
      </c>
      <c r="V52" s="27" t="s">
        <v>207</v>
      </c>
      <c r="W52" s="27" t="s">
        <v>23</v>
      </c>
      <c r="X52" s="27" t="s">
        <v>25</v>
      </c>
      <c r="Y52" s="41">
        <v>0.7</v>
      </c>
      <c r="Z52" s="52">
        <f t="shared" si="10"/>
        <v>40</v>
      </c>
      <c r="AA52" s="1"/>
      <c r="AB52" s="17" t="s">
        <v>160</v>
      </c>
      <c r="AC52" s="17" t="s">
        <v>165</v>
      </c>
      <c r="AD52" s="17" t="s">
        <v>21</v>
      </c>
      <c r="AE52" s="32">
        <v>-1.5</v>
      </c>
      <c r="AF52" s="17" t="s">
        <v>348</v>
      </c>
      <c r="AG52" s="1"/>
      <c r="AH52" s="66" t="s">
        <v>148</v>
      </c>
      <c r="AI52" s="66" t="s">
        <v>149</v>
      </c>
      <c r="AJ52" s="66" t="s">
        <v>23</v>
      </c>
      <c r="AK52" s="72">
        <v>-1.3000000000000007</v>
      </c>
      <c r="AL52" s="66">
        <f t="shared" si="4"/>
        <v>42</v>
      </c>
      <c r="AM52" s="1"/>
      <c r="AN52" s="45" t="s">
        <v>97</v>
      </c>
      <c r="AO52" s="45" t="s">
        <v>171</v>
      </c>
      <c r="AP52" s="45" t="s">
        <v>21</v>
      </c>
      <c r="AQ52" s="45" t="s">
        <v>32</v>
      </c>
      <c r="AR52" s="39">
        <v>-0.3</v>
      </c>
      <c r="AS52" s="45">
        <f t="shared" si="13"/>
        <v>40</v>
      </c>
      <c r="AT52" s="1"/>
      <c r="AU52" s="45" t="s">
        <v>117</v>
      </c>
      <c r="AV52" s="45" t="s">
        <v>253</v>
      </c>
      <c r="AW52" s="45" t="s">
        <v>23</v>
      </c>
      <c r="AX52" s="45" t="s">
        <v>25</v>
      </c>
      <c r="AY52" s="46">
        <v>0</v>
      </c>
      <c r="AZ52" s="45">
        <f t="shared" si="14"/>
        <v>39</v>
      </c>
      <c r="BA52" s="1"/>
      <c r="BB52" s="17" t="s">
        <v>160</v>
      </c>
      <c r="BC52" s="16" t="s">
        <v>165</v>
      </c>
      <c r="BD52" s="17" t="s">
        <v>21</v>
      </c>
      <c r="BE52" s="16">
        <v>2</v>
      </c>
      <c r="BF52" s="17" t="s">
        <v>348</v>
      </c>
      <c r="BG52" s="1"/>
      <c r="BH52" s="45" t="s">
        <v>349</v>
      </c>
      <c r="BI52" s="45" t="s">
        <v>353</v>
      </c>
      <c r="BJ52" s="45" t="s">
        <v>23</v>
      </c>
      <c r="BK52" s="45">
        <v>0</v>
      </c>
      <c r="BL52" s="45">
        <f t="shared" si="8"/>
        <v>17</v>
      </c>
      <c r="BM52" s="1"/>
      <c r="BN52" s="45" t="s">
        <v>148</v>
      </c>
      <c r="BO52" s="35" t="s">
        <v>260</v>
      </c>
      <c r="BP52" s="45" t="s">
        <v>21</v>
      </c>
      <c r="BQ52" s="35" t="s">
        <v>32</v>
      </c>
      <c r="BR52" s="35">
        <v>0</v>
      </c>
      <c r="BS52" s="45">
        <f t="shared" si="15"/>
        <v>22</v>
      </c>
      <c r="BT52" s="1"/>
      <c r="BU52" s="27" t="s">
        <v>117</v>
      </c>
      <c r="BV52" s="27" t="s">
        <v>253</v>
      </c>
      <c r="BW52" s="27" t="s">
        <v>23</v>
      </c>
      <c r="BX52" s="27" t="s">
        <v>25</v>
      </c>
      <c r="BY52" s="27">
        <v>0</v>
      </c>
      <c r="BZ52" s="27">
        <f t="shared" si="11"/>
        <v>19</v>
      </c>
    </row>
    <row r="53" spans="1:78" ht="12" customHeight="1" x14ac:dyDescent="0.25">
      <c r="A53" s="15"/>
      <c r="B53" s="17" t="s">
        <v>160</v>
      </c>
      <c r="C53" s="16" t="s">
        <v>165</v>
      </c>
      <c r="D53" s="17" t="s">
        <v>21</v>
      </c>
      <c r="E53" s="31">
        <v>-1.7000000000000028</v>
      </c>
      <c r="F53" s="17" t="s">
        <v>348</v>
      </c>
      <c r="G53" s="15"/>
      <c r="H53" s="34" t="s">
        <v>117</v>
      </c>
      <c r="I53" s="34" t="s">
        <v>118</v>
      </c>
      <c r="J53" s="34" t="s">
        <v>23</v>
      </c>
      <c r="K53" s="39">
        <v>-1.5</v>
      </c>
      <c r="L53" s="34">
        <f t="shared" si="1"/>
        <v>43</v>
      </c>
      <c r="M53" s="1"/>
      <c r="N53" s="34" t="s">
        <v>148</v>
      </c>
      <c r="O53" s="34" t="s">
        <v>272</v>
      </c>
      <c r="P53" s="34" t="s">
        <v>21</v>
      </c>
      <c r="Q53" s="34" t="s">
        <v>32</v>
      </c>
      <c r="R53" s="39">
        <v>0.4</v>
      </c>
      <c r="S53" s="44">
        <f t="shared" si="12"/>
        <v>40</v>
      </c>
      <c r="T53" s="1"/>
      <c r="U53" s="51" t="s">
        <v>68</v>
      </c>
      <c r="V53" s="27" t="s">
        <v>186</v>
      </c>
      <c r="W53" s="27" t="s">
        <v>23</v>
      </c>
      <c r="X53" s="27" t="s">
        <v>25</v>
      </c>
      <c r="Y53" s="41">
        <v>0.7</v>
      </c>
      <c r="Z53" s="52">
        <f t="shared" si="10"/>
        <v>40</v>
      </c>
      <c r="AA53" s="1"/>
      <c r="AB53" s="17" t="s">
        <v>160</v>
      </c>
      <c r="AC53" s="17" t="s">
        <v>169</v>
      </c>
      <c r="AD53" s="17" t="s">
        <v>21</v>
      </c>
      <c r="AE53" s="32">
        <v>-1.5</v>
      </c>
      <c r="AF53" s="17" t="s">
        <v>348</v>
      </c>
      <c r="AG53" s="1"/>
      <c r="AH53" s="66" t="s">
        <v>111</v>
      </c>
      <c r="AI53" s="66" t="s">
        <v>112</v>
      </c>
      <c r="AJ53" s="66" t="s">
        <v>23</v>
      </c>
      <c r="AK53" s="75">
        <v>-1.5</v>
      </c>
      <c r="AL53" s="66">
        <f t="shared" si="4"/>
        <v>43</v>
      </c>
      <c r="AM53" s="1"/>
      <c r="AN53" s="45" t="s">
        <v>148</v>
      </c>
      <c r="AO53" s="45" t="s">
        <v>264</v>
      </c>
      <c r="AP53" s="45" t="s">
        <v>21</v>
      </c>
      <c r="AQ53" s="45" t="s">
        <v>32</v>
      </c>
      <c r="AR53" s="39">
        <v>-0.3</v>
      </c>
      <c r="AS53" s="45">
        <f t="shared" si="13"/>
        <v>40</v>
      </c>
      <c r="AT53" s="1"/>
      <c r="AU53" s="45" t="s">
        <v>97</v>
      </c>
      <c r="AV53" s="45" t="s">
        <v>234</v>
      </c>
      <c r="AW53" s="45" t="s">
        <v>23</v>
      </c>
      <c r="AX53" s="45" t="s">
        <v>25</v>
      </c>
      <c r="AY53" s="39">
        <v>-0.1</v>
      </c>
      <c r="AZ53" s="45">
        <f t="shared" si="14"/>
        <v>43</v>
      </c>
      <c r="BA53" s="1"/>
      <c r="BB53" s="17" t="s">
        <v>131</v>
      </c>
      <c r="BC53" s="16" t="s">
        <v>143</v>
      </c>
      <c r="BD53" s="17" t="s">
        <v>21</v>
      </c>
      <c r="BE53" s="16">
        <v>3</v>
      </c>
      <c r="BF53" s="17" t="s">
        <v>348</v>
      </c>
      <c r="BG53" s="1"/>
      <c r="BH53" s="45" t="s">
        <v>29</v>
      </c>
      <c r="BI53" s="45" t="s">
        <v>63</v>
      </c>
      <c r="BJ53" s="45" t="s">
        <v>23</v>
      </c>
      <c r="BK53" s="45">
        <v>1</v>
      </c>
      <c r="BL53" s="45">
        <f t="shared" si="8"/>
        <v>43</v>
      </c>
      <c r="BM53" s="1"/>
      <c r="BN53" s="45" t="s">
        <v>148</v>
      </c>
      <c r="BO53" s="35" t="s">
        <v>262</v>
      </c>
      <c r="BP53" s="45" t="s">
        <v>21</v>
      </c>
      <c r="BQ53" s="35" t="s">
        <v>32</v>
      </c>
      <c r="BR53" s="35">
        <v>0</v>
      </c>
      <c r="BS53" s="45">
        <f t="shared" si="15"/>
        <v>22</v>
      </c>
      <c r="BT53" s="1"/>
      <c r="BU53" s="27" t="s">
        <v>126</v>
      </c>
      <c r="BV53" s="27" t="s">
        <v>259</v>
      </c>
      <c r="BW53" s="27" t="s">
        <v>23</v>
      </c>
      <c r="BX53" s="27" t="s">
        <v>32</v>
      </c>
      <c r="BY53" s="27">
        <v>0</v>
      </c>
      <c r="BZ53" s="27">
        <f t="shared" si="11"/>
        <v>19</v>
      </c>
    </row>
    <row r="54" spans="1:78" ht="12" customHeight="1" x14ac:dyDescent="0.25">
      <c r="A54" s="15"/>
      <c r="B54" s="1"/>
      <c r="C54" s="1"/>
      <c r="D54" s="1"/>
      <c r="E54" s="1"/>
      <c r="F54" s="1"/>
      <c r="G54" s="15"/>
      <c r="H54" s="44" t="s">
        <v>85</v>
      </c>
      <c r="I54" s="44" t="s">
        <v>99</v>
      </c>
      <c r="J54" s="44" t="s">
        <v>23</v>
      </c>
      <c r="K54" s="44">
        <v>-2.1999999999999993</v>
      </c>
      <c r="L54" s="34">
        <f t="shared" si="1"/>
        <v>44</v>
      </c>
      <c r="M54" s="1"/>
      <c r="N54" s="34" t="s">
        <v>148</v>
      </c>
      <c r="O54" s="34" t="s">
        <v>280</v>
      </c>
      <c r="P54" s="34" t="s">
        <v>21</v>
      </c>
      <c r="Q54" s="34" t="s">
        <v>32</v>
      </c>
      <c r="R54" s="39">
        <v>0.30000000000000071</v>
      </c>
      <c r="S54" s="44">
        <f t="shared" si="12"/>
        <v>44</v>
      </c>
      <c r="T54" s="1"/>
      <c r="U54" s="51" t="s">
        <v>68</v>
      </c>
      <c r="V54" s="27" t="s">
        <v>195</v>
      </c>
      <c r="W54" s="27" t="s">
        <v>23</v>
      </c>
      <c r="X54" s="27" t="s">
        <v>32</v>
      </c>
      <c r="Y54" s="41">
        <v>0.7</v>
      </c>
      <c r="Z54" s="52">
        <f t="shared" si="10"/>
        <v>40</v>
      </c>
      <c r="AA54" s="1"/>
      <c r="AB54" s="1"/>
      <c r="AC54" s="1"/>
      <c r="AD54" s="1"/>
      <c r="AE54" s="1"/>
      <c r="AF54" s="1"/>
      <c r="AG54" s="1"/>
      <c r="AH54" s="66" t="s">
        <v>29</v>
      </c>
      <c r="AI54" s="66" t="s">
        <v>39</v>
      </c>
      <c r="AJ54" s="66" t="s">
        <v>23</v>
      </c>
      <c r="AK54" s="72">
        <v>-1.6</v>
      </c>
      <c r="AL54" s="66">
        <f t="shared" si="4"/>
        <v>44</v>
      </c>
      <c r="AM54" s="1"/>
      <c r="AN54" s="45" t="s">
        <v>148</v>
      </c>
      <c r="AO54" s="45" t="s">
        <v>241</v>
      </c>
      <c r="AP54" s="45" t="s">
        <v>21</v>
      </c>
      <c r="AQ54" s="45" t="s">
        <v>32</v>
      </c>
      <c r="AR54" s="39">
        <v>-0.3</v>
      </c>
      <c r="AS54" s="45">
        <f t="shared" si="13"/>
        <v>40</v>
      </c>
      <c r="AT54" s="1"/>
      <c r="AU54" s="45" t="s">
        <v>148</v>
      </c>
      <c r="AV54" s="45" t="s">
        <v>303</v>
      </c>
      <c r="AW54" s="45" t="s">
        <v>23</v>
      </c>
      <c r="AX54" s="45" t="s">
        <v>32</v>
      </c>
      <c r="AY54" s="46">
        <v>-0.1</v>
      </c>
      <c r="AZ54" s="45">
        <f t="shared" si="14"/>
        <v>43</v>
      </c>
      <c r="BA54" s="1"/>
      <c r="BB54" s="1"/>
      <c r="BC54" s="1"/>
      <c r="BD54" s="1"/>
      <c r="BE54" s="1"/>
      <c r="BF54" s="1"/>
      <c r="BG54" s="1"/>
      <c r="BH54" s="45" t="s">
        <v>117</v>
      </c>
      <c r="BI54" s="45" t="s">
        <v>118</v>
      </c>
      <c r="BJ54" s="45" t="s">
        <v>23</v>
      </c>
      <c r="BK54" s="45">
        <v>1</v>
      </c>
      <c r="BL54" s="45">
        <f t="shared" si="8"/>
        <v>43</v>
      </c>
      <c r="BM54" s="1"/>
      <c r="BN54" s="45" t="s">
        <v>148</v>
      </c>
      <c r="BO54" s="35" t="s">
        <v>264</v>
      </c>
      <c r="BP54" s="45" t="s">
        <v>21</v>
      </c>
      <c r="BQ54" s="35" t="s">
        <v>32</v>
      </c>
      <c r="BR54" s="35">
        <v>0</v>
      </c>
      <c r="BS54" s="45">
        <f t="shared" si="15"/>
        <v>22</v>
      </c>
      <c r="BT54" s="1"/>
      <c r="BU54" s="27" t="s">
        <v>220</v>
      </c>
      <c r="BV54" s="27" t="s">
        <v>263</v>
      </c>
      <c r="BW54" s="27" t="s">
        <v>23</v>
      </c>
      <c r="BX54" s="27" t="s">
        <v>32</v>
      </c>
      <c r="BY54" s="27">
        <v>0</v>
      </c>
      <c r="BZ54" s="27">
        <f t="shared" si="11"/>
        <v>19</v>
      </c>
    </row>
    <row r="55" spans="1:78" ht="12" customHeight="1" x14ac:dyDescent="0.25">
      <c r="A55" s="15"/>
      <c r="B55" s="1"/>
      <c r="C55" s="1"/>
      <c r="D55" s="1"/>
      <c r="E55" s="1"/>
      <c r="F55" s="1"/>
      <c r="G55" s="15"/>
      <c r="H55" s="34" t="s">
        <v>187</v>
      </c>
      <c r="I55" s="34" t="s">
        <v>214</v>
      </c>
      <c r="J55" s="34" t="s">
        <v>23</v>
      </c>
      <c r="K55" s="39">
        <v>-4.5</v>
      </c>
      <c r="L55" s="34">
        <f t="shared" si="1"/>
        <v>45</v>
      </c>
      <c r="M55" s="1"/>
      <c r="N55" s="34" t="s">
        <v>85</v>
      </c>
      <c r="O55" s="34" t="s">
        <v>133</v>
      </c>
      <c r="P55" s="34" t="s">
        <v>21</v>
      </c>
      <c r="Q55" s="34" t="s">
        <v>32</v>
      </c>
      <c r="R55" s="39">
        <v>0.2</v>
      </c>
      <c r="S55" s="44">
        <f t="shared" si="12"/>
        <v>45</v>
      </c>
      <c r="T55" s="1"/>
      <c r="U55" s="51" t="s">
        <v>97</v>
      </c>
      <c r="V55" s="27" t="s">
        <v>236</v>
      </c>
      <c r="W55" s="27" t="s">
        <v>23</v>
      </c>
      <c r="X55" s="27" t="s">
        <v>25</v>
      </c>
      <c r="Y55" s="41">
        <v>0.6</v>
      </c>
      <c r="Z55" s="52">
        <f t="shared" si="10"/>
        <v>45</v>
      </c>
      <c r="AA55" s="1"/>
      <c r="AB55" s="1"/>
      <c r="AC55" s="1"/>
      <c r="AD55" s="1"/>
      <c r="AE55" s="1"/>
      <c r="AF55" s="1"/>
      <c r="AG55" s="1"/>
      <c r="AH55" s="66" t="s">
        <v>187</v>
      </c>
      <c r="AI55" s="66" t="s">
        <v>214</v>
      </c>
      <c r="AJ55" s="66" t="s">
        <v>23</v>
      </c>
      <c r="AK55" s="72">
        <v>-3.8</v>
      </c>
      <c r="AL55" s="66">
        <f t="shared" si="4"/>
        <v>45</v>
      </c>
      <c r="AM55" s="1"/>
      <c r="AN55" s="45" t="s">
        <v>148</v>
      </c>
      <c r="AO55" s="45" t="s">
        <v>262</v>
      </c>
      <c r="AP55" s="45" t="s">
        <v>21</v>
      </c>
      <c r="AQ55" s="45" t="s">
        <v>32</v>
      </c>
      <c r="AR55" s="39">
        <v>-0.3</v>
      </c>
      <c r="AS55" s="45">
        <f t="shared" si="13"/>
        <v>40</v>
      </c>
      <c r="AT55" s="1"/>
      <c r="AU55" s="45" t="s">
        <v>187</v>
      </c>
      <c r="AV55" s="45" t="s">
        <v>331</v>
      </c>
      <c r="AW55" s="45" t="s">
        <v>23</v>
      </c>
      <c r="AX55" s="45" t="s">
        <v>25</v>
      </c>
      <c r="AY55" s="39">
        <v>-0.1</v>
      </c>
      <c r="AZ55" s="45">
        <f t="shared" si="14"/>
        <v>43</v>
      </c>
      <c r="BA55" s="1"/>
      <c r="BB55" s="1"/>
      <c r="BC55" s="1"/>
      <c r="BD55" s="1"/>
      <c r="BE55" s="1"/>
      <c r="BF55" s="1"/>
      <c r="BG55" s="1"/>
      <c r="BH55" s="45" t="s">
        <v>349</v>
      </c>
      <c r="BI55" s="45" t="s">
        <v>351</v>
      </c>
      <c r="BJ55" s="45" t="s">
        <v>23</v>
      </c>
      <c r="BK55" s="45">
        <v>1</v>
      </c>
      <c r="BL55" s="45">
        <f t="shared" si="8"/>
        <v>43</v>
      </c>
      <c r="BM55" s="1"/>
      <c r="BN55" s="45" t="s">
        <v>148</v>
      </c>
      <c r="BO55" s="35" t="s">
        <v>266</v>
      </c>
      <c r="BP55" s="45" t="s">
        <v>21</v>
      </c>
      <c r="BQ55" s="35" t="s">
        <v>32</v>
      </c>
      <c r="BR55" s="35">
        <v>0</v>
      </c>
      <c r="BS55" s="45">
        <f t="shared" si="15"/>
        <v>22</v>
      </c>
      <c r="BT55" s="1"/>
      <c r="BU55" s="27" t="s">
        <v>220</v>
      </c>
      <c r="BV55" s="27" t="s">
        <v>267</v>
      </c>
      <c r="BW55" s="27" t="s">
        <v>23</v>
      </c>
      <c r="BX55" s="27" t="s">
        <v>32</v>
      </c>
      <c r="BY55" s="27">
        <v>0</v>
      </c>
      <c r="BZ55" s="27">
        <f t="shared" si="11"/>
        <v>19</v>
      </c>
    </row>
    <row r="56" spans="1:78" ht="12" customHeight="1" x14ac:dyDescent="0.25">
      <c r="A56" s="15"/>
      <c r="B56" s="1"/>
      <c r="C56" s="1"/>
      <c r="D56" s="1"/>
      <c r="E56" s="1"/>
      <c r="F56" s="1"/>
      <c r="G56" s="15"/>
      <c r="H56" s="121" t="s">
        <v>359</v>
      </c>
      <c r="I56" s="105"/>
      <c r="J56" s="105"/>
      <c r="K56" s="105"/>
      <c r="L56" s="105"/>
      <c r="M56" s="1"/>
      <c r="N56" s="34" t="s">
        <v>97</v>
      </c>
      <c r="O56" s="34" t="s">
        <v>158</v>
      </c>
      <c r="P56" s="34" t="s">
        <v>21</v>
      </c>
      <c r="Q56" s="34" t="s">
        <v>25</v>
      </c>
      <c r="R56" s="39">
        <v>0.2</v>
      </c>
      <c r="S56" s="44">
        <f t="shared" si="12"/>
        <v>45</v>
      </c>
      <c r="T56" s="1"/>
      <c r="U56" s="51" t="s">
        <v>19</v>
      </c>
      <c r="V56" s="27" t="s">
        <v>57</v>
      </c>
      <c r="W56" s="27" t="s">
        <v>23</v>
      </c>
      <c r="X56" s="27" t="s">
        <v>32</v>
      </c>
      <c r="Y56" s="41">
        <v>0.6</v>
      </c>
      <c r="Z56" s="52">
        <f t="shared" si="10"/>
        <v>45</v>
      </c>
      <c r="AA56" s="1"/>
      <c r="AB56" s="1"/>
      <c r="AC56" s="1"/>
      <c r="AD56" s="1"/>
      <c r="AE56" s="1"/>
      <c r="AF56" s="1"/>
      <c r="AG56" s="1"/>
      <c r="AH56" s="115" t="s">
        <v>359</v>
      </c>
      <c r="AI56" s="116"/>
      <c r="AJ56" s="116"/>
      <c r="AK56" s="116"/>
      <c r="AL56" s="116"/>
      <c r="AM56" s="1"/>
      <c r="AN56" s="45" t="s">
        <v>85</v>
      </c>
      <c r="AO56" s="45" t="s">
        <v>123</v>
      </c>
      <c r="AP56" s="45" t="s">
        <v>21</v>
      </c>
      <c r="AQ56" s="45" t="s">
        <v>32</v>
      </c>
      <c r="AR56" s="39">
        <v>-0.3</v>
      </c>
      <c r="AS56" s="45">
        <f t="shared" si="13"/>
        <v>40</v>
      </c>
      <c r="AT56" s="1"/>
      <c r="AU56" s="45" t="s">
        <v>97</v>
      </c>
      <c r="AV56" s="45" t="s">
        <v>236</v>
      </c>
      <c r="AW56" s="45" t="s">
        <v>23</v>
      </c>
      <c r="AX56" s="45" t="s">
        <v>25</v>
      </c>
      <c r="AY56" s="46">
        <v>-0.1</v>
      </c>
      <c r="AZ56" s="45">
        <f t="shared" si="14"/>
        <v>43</v>
      </c>
      <c r="BA56" s="1"/>
      <c r="BB56" s="1"/>
      <c r="BC56" s="1"/>
      <c r="BD56" s="1"/>
      <c r="BE56" s="1"/>
      <c r="BF56" s="1"/>
      <c r="BG56" s="1"/>
      <c r="BH56" s="104" t="s">
        <v>359</v>
      </c>
      <c r="BI56" s="105"/>
      <c r="BJ56" s="105"/>
      <c r="BK56" s="105"/>
      <c r="BL56" s="105"/>
      <c r="BM56" s="1"/>
      <c r="BN56" s="45" t="s">
        <v>148</v>
      </c>
      <c r="BO56" s="35" t="s">
        <v>268</v>
      </c>
      <c r="BP56" s="45" t="s">
        <v>21</v>
      </c>
      <c r="BQ56" s="35" t="s">
        <v>32</v>
      </c>
      <c r="BR56" s="35">
        <v>0</v>
      </c>
      <c r="BS56" s="45">
        <f t="shared" si="15"/>
        <v>22</v>
      </c>
      <c r="BT56" s="1"/>
      <c r="BU56" s="27" t="s">
        <v>220</v>
      </c>
      <c r="BV56" s="27" t="s">
        <v>273</v>
      </c>
      <c r="BW56" s="27" t="s">
        <v>23</v>
      </c>
      <c r="BX56" s="27" t="s">
        <v>32</v>
      </c>
      <c r="BY56" s="27">
        <v>0</v>
      </c>
      <c r="BZ56" s="27">
        <f t="shared" si="11"/>
        <v>19</v>
      </c>
    </row>
    <row r="57" spans="1:78" ht="12" customHeight="1" x14ac:dyDescent="0.25">
      <c r="A57" s="15"/>
      <c r="B57" s="1"/>
      <c r="C57" s="1"/>
      <c r="D57" s="1"/>
      <c r="E57" s="1"/>
      <c r="F57" s="1"/>
      <c r="G57" s="15"/>
      <c r="H57" s="34" t="s">
        <v>131</v>
      </c>
      <c r="I57" s="34" t="s">
        <v>132</v>
      </c>
      <c r="J57" s="34" t="s">
        <v>23</v>
      </c>
      <c r="K57" s="39">
        <v>3.1000000000000014</v>
      </c>
      <c r="L57" s="34" t="s">
        <v>348</v>
      </c>
      <c r="M57" s="1"/>
      <c r="N57" s="34" t="s">
        <v>131</v>
      </c>
      <c r="O57" s="45" t="s">
        <v>227</v>
      </c>
      <c r="P57" s="34" t="s">
        <v>21</v>
      </c>
      <c r="Q57" s="45" t="s">
        <v>32</v>
      </c>
      <c r="R57" s="39">
        <v>0.2</v>
      </c>
      <c r="S57" s="44">
        <f t="shared" si="12"/>
        <v>45</v>
      </c>
      <c r="T57" s="1"/>
      <c r="U57" s="51" t="s">
        <v>148</v>
      </c>
      <c r="V57" s="27" t="s">
        <v>303</v>
      </c>
      <c r="W57" s="27" t="s">
        <v>23</v>
      </c>
      <c r="X57" s="27" t="s">
        <v>32</v>
      </c>
      <c r="Y57" s="41">
        <v>0.5</v>
      </c>
      <c r="Z57" s="52">
        <f t="shared" si="10"/>
        <v>47</v>
      </c>
      <c r="AA57" s="1"/>
      <c r="AB57" s="1"/>
      <c r="AC57" s="1"/>
      <c r="AD57" s="1"/>
      <c r="AE57" s="1"/>
      <c r="AF57" s="1"/>
      <c r="AG57" s="1"/>
      <c r="AH57" s="35" t="s">
        <v>68</v>
      </c>
      <c r="AI57" s="35" t="s">
        <v>72</v>
      </c>
      <c r="AJ57" s="35" t="s">
        <v>23</v>
      </c>
      <c r="AK57" s="38">
        <v>-0.2</v>
      </c>
      <c r="AL57" s="35" t="s">
        <v>348</v>
      </c>
      <c r="AM57" s="1"/>
      <c r="AN57" s="45" t="s">
        <v>75</v>
      </c>
      <c r="AO57" s="45" t="s">
        <v>104</v>
      </c>
      <c r="AP57" s="45" t="s">
        <v>21</v>
      </c>
      <c r="AQ57" s="45" t="s">
        <v>32</v>
      </c>
      <c r="AR57" s="39">
        <v>-0.3</v>
      </c>
      <c r="AS57" s="45">
        <f t="shared" si="13"/>
        <v>40</v>
      </c>
      <c r="AT57" s="1"/>
      <c r="AU57" s="45" t="s">
        <v>68</v>
      </c>
      <c r="AV57" s="45" t="s">
        <v>172</v>
      </c>
      <c r="AW57" s="45" t="s">
        <v>23</v>
      </c>
      <c r="AX57" s="45" t="s">
        <v>32</v>
      </c>
      <c r="AY57" s="46">
        <v>-0.1</v>
      </c>
      <c r="AZ57" s="45">
        <f t="shared" si="14"/>
        <v>43</v>
      </c>
      <c r="BA57" s="1"/>
      <c r="BB57" s="1"/>
      <c r="BC57" s="1"/>
      <c r="BD57" s="1"/>
      <c r="BE57" s="1"/>
      <c r="BF57" s="1"/>
      <c r="BG57" s="1"/>
      <c r="BH57" s="45" t="s">
        <v>68</v>
      </c>
      <c r="BI57" s="45" t="s">
        <v>72</v>
      </c>
      <c r="BJ57" s="45" t="s">
        <v>23</v>
      </c>
      <c r="BK57" s="45">
        <v>0</v>
      </c>
      <c r="BL57" s="45" t="s">
        <v>348</v>
      </c>
      <c r="BM57" s="1"/>
      <c r="BN57" s="45" t="s">
        <v>148</v>
      </c>
      <c r="BO57" s="35" t="s">
        <v>270</v>
      </c>
      <c r="BP57" s="45" t="s">
        <v>21</v>
      </c>
      <c r="BQ57" s="35" t="s">
        <v>32</v>
      </c>
      <c r="BR57" s="35">
        <v>0</v>
      </c>
      <c r="BS57" s="45">
        <f t="shared" si="15"/>
        <v>22</v>
      </c>
      <c r="BT57" s="1"/>
      <c r="BU57" s="27" t="s">
        <v>131</v>
      </c>
      <c r="BV57" s="27" t="s">
        <v>279</v>
      </c>
      <c r="BW57" s="27" t="s">
        <v>23</v>
      </c>
      <c r="BX57" s="27" t="s">
        <v>32</v>
      </c>
      <c r="BY57" s="27">
        <v>0</v>
      </c>
      <c r="BZ57" s="27">
        <f t="shared" si="11"/>
        <v>19</v>
      </c>
    </row>
    <row r="58" spans="1:78" ht="12" customHeight="1" x14ac:dyDescent="0.25">
      <c r="A58" s="15"/>
      <c r="B58" s="1"/>
      <c r="C58" s="1"/>
      <c r="D58" s="1"/>
      <c r="E58" s="1"/>
      <c r="F58" s="1"/>
      <c r="G58" s="15"/>
      <c r="H58" s="34" t="s">
        <v>148</v>
      </c>
      <c r="I58" s="34" t="s">
        <v>166</v>
      </c>
      <c r="J58" s="34" t="s">
        <v>23</v>
      </c>
      <c r="K58" s="39">
        <v>0.5</v>
      </c>
      <c r="L58" s="34" t="s">
        <v>348</v>
      </c>
      <c r="M58" s="1"/>
      <c r="N58" s="34" t="s">
        <v>173</v>
      </c>
      <c r="O58" s="36" t="s">
        <v>296</v>
      </c>
      <c r="P58" s="34" t="s">
        <v>21</v>
      </c>
      <c r="Q58" s="36" t="s">
        <v>32</v>
      </c>
      <c r="R58" s="40">
        <v>0.2</v>
      </c>
      <c r="S58" s="44">
        <f t="shared" si="12"/>
        <v>45</v>
      </c>
      <c r="T58" s="1"/>
      <c r="U58" s="51" t="s">
        <v>220</v>
      </c>
      <c r="V58" s="27" t="s">
        <v>273</v>
      </c>
      <c r="W58" s="27" t="s">
        <v>23</v>
      </c>
      <c r="X58" s="27" t="s">
        <v>32</v>
      </c>
      <c r="Y58" s="41">
        <v>0.4</v>
      </c>
      <c r="Z58" s="52">
        <f t="shared" si="10"/>
        <v>48</v>
      </c>
      <c r="AA58" s="1"/>
      <c r="AB58" s="1"/>
      <c r="AC58" s="1"/>
      <c r="AD58" s="1"/>
      <c r="AE58" s="1"/>
      <c r="AF58" s="1"/>
      <c r="AG58" s="1"/>
      <c r="AH58" s="35" t="s">
        <v>148</v>
      </c>
      <c r="AI58" s="35" t="s">
        <v>166</v>
      </c>
      <c r="AJ58" s="35" t="s">
        <v>23</v>
      </c>
      <c r="AK58" s="38">
        <v>0</v>
      </c>
      <c r="AL58" s="35" t="s">
        <v>348</v>
      </c>
      <c r="AM58" s="1"/>
      <c r="AN58" s="45" t="s">
        <v>75</v>
      </c>
      <c r="AO58" s="45" t="s">
        <v>100</v>
      </c>
      <c r="AP58" s="45" t="s">
        <v>21</v>
      </c>
      <c r="AQ58" s="45" t="s">
        <v>25</v>
      </c>
      <c r="AR58" s="39">
        <v>-0.3</v>
      </c>
      <c r="AS58" s="45">
        <f t="shared" si="13"/>
        <v>40</v>
      </c>
      <c r="AT58" s="1"/>
      <c r="AU58" s="45" t="s">
        <v>349</v>
      </c>
      <c r="AV58" s="45" t="s">
        <v>358</v>
      </c>
      <c r="AW58" s="45" t="s">
        <v>23</v>
      </c>
      <c r="AX58" s="78" t="s">
        <v>25</v>
      </c>
      <c r="AY58" s="44">
        <v>-0.1</v>
      </c>
      <c r="AZ58" s="45">
        <f t="shared" si="14"/>
        <v>43</v>
      </c>
      <c r="BA58" s="1"/>
      <c r="BB58" s="1"/>
      <c r="BC58" s="1"/>
      <c r="BD58" s="1"/>
      <c r="BE58" s="1"/>
      <c r="BF58" s="1"/>
      <c r="BG58" s="1"/>
      <c r="BH58" s="45" t="s">
        <v>85</v>
      </c>
      <c r="BI58" s="45" t="s">
        <v>94</v>
      </c>
      <c r="BJ58" s="45" t="s">
        <v>23</v>
      </c>
      <c r="BK58" s="45">
        <v>0</v>
      </c>
      <c r="BL58" s="45" t="s">
        <v>348</v>
      </c>
      <c r="BM58" s="1"/>
      <c r="BN58" s="45" t="s">
        <v>148</v>
      </c>
      <c r="BO58" s="35" t="s">
        <v>272</v>
      </c>
      <c r="BP58" s="45" t="s">
        <v>21</v>
      </c>
      <c r="BQ58" s="35" t="s">
        <v>32</v>
      </c>
      <c r="BR58" s="35">
        <v>0</v>
      </c>
      <c r="BS58" s="45">
        <f t="shared" si="15"/>
        <v>22</v>
      </c>
      <c r="BT58" s="1"/>
      <c r="BU58" s="27" t="s">
        <v>148</v>
      </c>
      <c r="BV58" s="27" t="s">
        <v>289</v>
      </c>
      <c r="BW58" s="27" t="s">
        <v>23</v>
      </c>
      <c r="BX58" s="27" t="s">
        <v>25</v>
      </c>
      <c r="BY58" s="27">
        <v>0</v>
      </c>
      <c r="BZ58" s="27">
        <f t="shared" si="11"/>
        <v>19</v>
      </c>
    </row>
    <row r="59" spans="1:78" ht="12" customHeight="1" x14ac:dyDescent="0.25">
      <c r="A59" s="15"/>
      <c r="B59" s="1"/>
      <c r="C59" s="1"/>
      <c r="D59" s="1"/>
      <c r="E59" s="1"/>
      <c r="F59" s="1"/>
      <c r="G59" s="15"/>
      <c r="H59" s="34" t="s">
        <v>68</v>
      </c>
      <c r="I59" s="34" t="s">
        <v>72</v>
      </c>
      <c r="J59" s="34" t="s">
        <v>23</v>
      </c>
      <c r="K59" s="39">
        <v>0.19999999999999929</v>
      </c>
      <c r="L59" s="34" t="s">
        <v>348</v>
      </c>
      <c r="M59" s="3"/>
      <c r="N59" s="34" t="s">
        <v>68</v>
      </c>
      <c r="O59" s="34" t="s">
        <v>69</v>
      </c>
      <c r="P59" s="34" t="s">
        <v>21</v>
      </c>
      <c r="Q59" s="34" t="s">
        <v>32</v>
      </c>
      <c r="R59" s="39">
        <v>9.9999999999999645E-2</v>
      </c>
      <c r="S59" s="44">
        <f t="shared" si="12"/>
        <v>49</v>
      </c>
      <c r="T59" s="1"/>
      <c r="U59" s="51" t="s">
        <v>29</v>
      </c>
      <c r="V59" s="27" t="s">
        <v>114</v>
      </c>
      <c r="W59" s="27" t="s">
        <v>23</v>
      </c>
      <c r="X59" s="27" t="s">
        <v>25</v>
      </c>
      <c r="Y59" s="41">
        <v>0.4</v>
      </c>
      <c r="Z59" s="52">
        <f t="shared" si="10"/>
        <v>48</v>
      </c>
      <c r="AA59" s="1"/>
      <c r="AB59" s="1"/>
      <c r="AC59" s="1"/>
      <c r="AD59" s="1"/>
      <c r="AE59" s="1"/>
      <c r="AF59" s="1"/>
      <c r="AG59" s="1"/>
      <c r="AH59" s="35" t="s">
        <v>131</v>
      </c>
      <c r="AI59" s="35" t="s">
        <v>132</v>
      </c>
      <c r="AJ59" s="35" t="s">
        <v>23</v>
      </c>
      <c r="AK59" s="38">
        <v>-0.4</v>
      </c>
      <c r="AL59" s="35" t="s">
        <v>348</v>
      </c>
      <c r="AM59" s="3"/>
      <c r="AN59" s="45" t="s">
        <v>148</v>
      </c>
      <c r="AO59" s="45" t="s">
        <v>254</v>
      </c>
      <c r="AP59" s="45" t="s">
        <v>21</v>
      </c>
      <c r="AQ59" s="45" t="s">
        <v>32</v>
      </c>
      <c r="AR59" s="39">
        <v>-0.3</v>
      </c>
      <c r="AS59" s="45">
        <f t="shared" si="13"/>
        <v>40</v>
      </c>
      <c r="AT59" s="1"/>
      <c r="AU59" s="45" t="s">
        <v>220</v>
      </c>
      <c r="AV59" s="45" t="s">
        <v>273</v>
      </c>
      <c r="AW59" s="45" t="s">
        <v>23</v>
      </c>
      <c r="AX59" s="45" t="s">
        <v>32</v>
      </c>
      <c r="AY59" s="39">
        <v>-0.2</v>
      </c>
      <c r="AZ59" s="45">
        <f t="shared" si="14"/>
        <v>49</v>
      </c>
      <c r="BA59" s="1"/>
      <c r="BB59" s="1"/>
      <c r="BC59" s="1"/>
      <c r="BD59" s="1"/>
      <c r="BE59" s="1"/>
      <c r="BF59" s="1"/>
      <c r="BG59" s="1"/>
      <c r="BH59" s="45" t="s">
        <v>131</v>
      </c>
      <c r="BI59" s="45" t="s">
        <v>132</v>
      </c>
      <c r="BJ59" s="45" t="s">
        <v>23</v>
      </c>
      <c r="BK59" s="45">
        <v>0</v>
      </c>
      <c r="BL59" s="45" t="s">
        <v>348</v>
      </c>
      <c r="BM59" s="1"/>
      <c r="BN59" s="45" t="s">
        <v>148</v>
      </c>
      <c r="BO59" s="35" t="s">
        <v>274</v>
      </c>
      <c r="BP59" s="45" t="s">
        <v>21</v>
      </c>
      <c r="BQ59" s="35" t="s">
        <v>32</v>
      </c>
      <c r="BR59" s="35">
        <v>0</v>
      </c>
      <c r="BS59" s="45">
        <f t="shared" si="15"/>
        <v>22</v>
      </c>
      <c r="BT59" s="1"/>
      <c r="BU59" s="27" t="s">
        <v>148</v>
      </c>
      <c r="BV59" s="27" t="s">
        <v>291</v>
      </c>
      <c r="BW59" s="27" t="s">
        <v>23</v>
      </c>
      <c r="BX59" s="27" t="s">
        <v>32</v>
      </c>
      <c r="BY59" s="27">
        <v>0</v>
      </c>
      <c r="BZ59" s="27">
        <f t="shared" si="11"/>
        <v>19</v>
      </c>
    </row>
    <row r="60" spans="1:78" ht="12" customHeight="1" x14ac:dyDescent="0.25">
      <c r="A60" s="15"/>
      <c r="B60" s="1"/>
      <c r="C60" s="1"/>
      <c r="D60" s="1"/>
      <c r="E60" s="1"/>
      <c r="F60" s="1"/>
      <c r="G60" s="15"/>
      <c r="H60" s="34" t="s">
        <v>85</v>
      </c>
      <c r="I60" s="34" t="s">
        <v>94</v>
      </c>
      <c r="J60" s="34" t="s">
        <v>23</v>
      </c>
      <c r="K60" s="39">
        <v>-0.4</v>
      </c>
      <c r="L60" s="34" t="s">
        <v>348</v>
      </c>
      <c r="M60" s="1"/>
      <c r="N60" s="34" t="s">
        <v>29</v>
      </c>
      <c r="O60" s="34" t="s">
        <v>64</v>
      </c>
      <c r="P60" s="34" t="s">
        <v>21</v>
      </c>
      <c r="Q60" s="34" t="s">
        <v>32</v>
      </c>
      <c r="R60" s="39">
        <v>0</v>
      </c>
      <c r="S60" s="44">
        <f t="shared" si="12"/>
        <v>50</v>
      </c>
      <c r="T60" s="1"/>
      <c r="U60" s="51" t="s">
        <v>148</v>
      </c>
      <c r="V60" s="27" t="s">
        <v>310</v>
      </c>
      <c r="W60" s="27" t="s">
        <v>23</v>
      </c>
      <c r="X60" s="27" t="s">
        <v>32</v>
      </c>
      <c r="Y60" s="41">
        <v>0.4</v>
      </c>
      <c r="Z60" s="52">
        <f t="shared" si="10"/>
        <v>48</v>
      </c>
      <c r="AA60" s="1"/>
      <c r="AB60" s="1"/>
      <c r="AC60" s="1"/>
      <c r="AD60" s="1"/>
      <c r="AE60" s="1"/>
      <c r="AF60" s="1"/>
      <c r="AG60" s="1"/>
      <c r="AH60" s="35" t="s">
        <v>85</v>
      </c>
      <c r="AI60" s="35" t="s">
        <v>94</v>
      </c>
      <c r="AJ60" s="35" t="s">
        <v>23</v>
      </c>
      <c r="AK60" s="38">
        <v>-0.6</v>
      </c>
      <c r="AL60" s="35" t="s">
        <v>348</v>
      </c>
      <c r="AM60" s="1"/>
      <c r="AN60" s="45" t="s">
        <v>148</v>
      </c>
      <c r="AO60" s="45" t="s">
        <v>245</v>
      </c>
      <c r="AP60" s="45" t="s">
        <v>21</v>
      </c>
      <c r="AQ60" s="45" t="s">
        <v>32</v>
      </c>
      <c r="AR60" s="39">
        <v>-0.39999999999999858</v>
      </c>
      <c r="AS60" s="45">
        <f t="shared" si="13"/>
        <v>50</v>
      </c>
      <c r="AT60" s="1"/>
      <c r="AU60" s="45" t="s">
        <v>173</v>
      </c>
      <c r="AV60" s="36" t="s">
        <v>323</v>
      </c>
      <c r="AW60" s="45" t="s">
        <v>23</v>
      </c>
      <c r="AX60" s="36" t="s">
        <v>25</v>
      </c>
      <c r="AY60" s="77">
        <v>-0.2</v>
      </c>
      <c r="AZ60" s="45">
        <f t="shared" si="14"/>
        <v>49</v>
      </c>
      <c r="BA60" s="1"/>
      <c r="BB60" s="1"/>
      <c r="BC60" s="1"/>
      <c r="BD60" s="1"/>
      <c r="BE60" s="1"/>
      <c r="BF60" s="1"/>
      <c r="BG60" s="1"/>
      <c r="BH60" s="45" t="s">
        <v>148</v>
      </c>
      <c r="BI60" s="45" t="s">
        <v>166</v>
      </c>
      <c r="BJ60" s="45" t="s">
        <v>23</v>
      </c>
      <c r="BK60" s="45">
        <v>0</v>
      </c>
      <c r="BL60" s="45" t="s">
        <v>348</v>
      </c>
      <c r="BM60" s="1"/>
      <c r="BN60" s="45" t="s">
        <v>148</v>
      </c>
      <c r="BO60" s="35" t="s">
        <v>280</v>
      </c>
      <c r="BP60" s="45" t="s">
        <v>21</v>
      </c>
      <c r="BQ60" s="35" t="s">
        <v>32</v>
      </c>
      <c r="BR60" s="35">
        <v>0</v>
      </c>
      <c r="BS60" s="45">
        <f t="shared" si="15"/>
        <v>22</v>
      </c>
      <c r="BT60" s="1"/>
      <c r="BU60" s="27" t="s">
        <v>148</v>
      </c>
      <c r="BV60" s="27" t="s">
        <v>293</v>
      </c>
      <c r="BW60" s="27" t="s">
        <v>23</v>
      </c>
      <c r="BX60" s="27" t="s">
        <v>32</v>
      </c>
      <c r="BY60" s="27">
        <v>0</v>
      </c>
      <c r="BZ60" s="27">
        <f t="shared" si="11"/>
        <v>19</v>
      </c>
    </row>
    <row r="61" spans="1:78" ht="12" customHeight="1" x14ac:dyDescent="0.25">
      <c r="A61" s="15"/>
      <c r="B61" s="1"/>
      <c r="C61" s="1"/>
      <c r="D61" s="1"/>
      <c r="E61" s="1"/>
      <c r="F61" s="1"/>
      <c r="G61" s="15"/>
      <c r="H61" s="1"/>
      <c r="I61" s="1"/>
      <c r="J61" s="1"/>
      <c r="K61" s="1"/>
      <c r="L61" s="1"/>
      <c r="M61" s="3"/>
      <c r="N61" s="34" t="s">
        <v>19</v>
      </c>
      <c r="O61" s="34" t="s">
        <v>48</v>
      </c>
      <c r="P61" s="34" t="s">
        <v>21</v>
      </c>
      <c r="Q61" s="34" t="s">
        <v>32</v>
      </c>
      <c r="R61" s="39">
        <v>0</v>
      </c>
      <c r="S61" s="44">
        <f t="shared" si="12"/>
        <v>50</v>
      </c>
      <c r="T61" s="1"/>
      <c r="U61" s="51" t="s">
        <v>173</v>
      </c>
      <c r="V61" s="53" t="s">
        <v>323</v>
      </c>
      <c r="W61" s="27" t="s">
        <v>23</v>
      </c>
      <c r="X61" s="53" t="s">
        <v>25</v>
      </c>
      <c r="Y61" s="54">
        <v>0.4</v>
      </c>
      <c r="Z61" s="52">
        <f t="shared" si="10"/>
        <v>48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45" t="s">
        <v>117</v>
      </c>
      <c r="AO61" s="45" t="s">
        <v>199</v>
      </c>
      <c r="AP61" s="45" t="s">
        <v>21</v>
      </c>
      <c r="AQ61" s="45" t="s">
        <v>25</v>
      </c>
      <c r="AR61" s="39">
        <v>-0.39999999999999858</v>
      </c>
      <c r="AS61" s="45">
        <f t="shared" si="13"/>
        <v>50</v>
      </c>
      <c r="AT61" s="1"/>
      <c r="AU61" s="45" t="s">
        <v>178</v>
      </c>
      <c r="AV61" s="36" t="s">
        <v>328</v>
      </c>
      <c r="AW61" s="45" t="s">
        <v>23</v>
      </c>
      <c r="AX61" s="36" t="s">
        <v>32</v>
      </c>
      <c r="AY61" s="40">
        <v>-0.2</v>
      </c>
      <c r="AZ61" s="45">
        <f t="shared" si="14"/>
        <v>49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45" t="s">
        <v>173</v>
      </c>
      <c r="BO61" s="36" t="s">
        <v>300</v>
      </c>
      <c r="BP61" s="45" t="s">
        <v>21</v>
      </c>
      <c r="BQ61" s="36" t="s">
        <v>32</v>
      </c>
      <c r="BR61" s="37">
        <v>0</v>
      </c>
      <c r="BS61" s="45">
        <f t="shared" si="15"/>
        <v>22</v>
      </c>
      <c r="BT61" s="1"/>
      <c r="BU61" s="27" t="s">
        <v>148</v>
      </c>
      <c r="BV61" s="27" t="s">
        <v>295</v>
      </c>
      <c r="BW61" s="27" t="s">
        <v>23</v>
      </c>
      <c r="BX61" s="27" t="s">
        <v>32</v>
      </c>
      <c r="BY61" s="27">
        <v>0</v>
      </c>
      <c r="BZ61" s="27">
        <f t="shared" si="11"/>
        <v>19</v>
      </c>
    </row>
    <row r="62" spans="1:78" ht="12" customHeight="1" x14ac:dyDescent="0.25">
      <c r="A62" s="15"/>
      <c r="B62" s="1"/>
      <c r="C62" s="1"/>
      <c r="D62" s="1"/>
      <c r="E62" s="1"/>
      <c r="F62" s="1"/>
      <c r="G62" s="15"/>
      <c r="H62" s="1"/>
      <c r="I62" s="1"/>
      <c r="J62" s="1"/>
      <c r="K62" s="1"/>
      <c r="L62" s="1"/>
      <c r="M62" s="3"/>
      <c r="N62" s="34" t="s">
        <v>220</v>
      </c>
      <c r="O62" s="34" t="s">
        <v>221</v>
      </c>
      <c r="P62" s="34" t="s">
        <v>21</v>
      </c>
      <c r="Q62" s="34" t="s">
        <v>32</v>
      </c>
      <c r="R62" s="39">
        <v>-0.19999999999999929</v>
      </c>
      <c r="S62" s="44">
        <f t="shared" si="12"/>
        <v>52</v>
      </c>
      <c r="T62" s="1"/>
      <c r="U62" s="51" t="s">
        <v>29</v>
      </c>
      <c r="V62" s="27" t="s">
        <v>129</v>
      </c>
      <c r="W62" s="27" t="s">
        <v>23</v>
      </c>
      <c r="X62" s="27" t="s">
        <v>25</v>
      </c>
      <c r="Y62" s="41">
        <v>0.3</v>
      </c>
      <c r="Z62" s="52">
        <f t="shared" si="10"/>
        <v>52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45" t="s">
        <v>220</v>
      </c>
      <c r="AO62" s="45" t="s">
        <v>221</v>
      </c>
      <c r="AP62" s="45" t="s">
        <v>21</v>
      </c>
      <c r="AQ62" s="45" t="s">
        <v>32</v>
      </c>
      <c r="AR62" s="39">
        <v>-0.39999999999999858</v>
      </c>
      <c r="AS62" s="45">
        <f t="shared" si="13"/>
        <v>50</v>
      </c>
      <c r="AT62" s="1"/>
      <c r="AU62" s="45" t="s">
        <v>196</v>
      </c>
      <c r="AV62" s="45" t="s">
        <v>335</v>
      </c>
      <c r="AW62" s="45" t="s">
        <v>23</v>
      </c>
      <c r="AX62" s="45" t="s">
        <v>25</v>
      </c>
      <c r="AY62" s="39">
        <v>-0.2</v>
      </c>
      <c r="AZ62" s="45">
        <f t="shared" si="14"/>
        <v>49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45" t="s">
        <v>85</v>
      </c>
      <c r="BO62" s="35" t="s">
        <v>113</v>
      </c>
      <c r="BP62" s="45" t="s">
        <v>21</v>
      </c>
      <c r="BQ62" s="35" t="s">
        <v>32</v>
      </c>
      <c r="BR62" s="35">
        <v>0</v>
      </c>
      <c r="BS62" s="45">
        <f t="shared" si="15"/>
        <v>22</v>
      </c>
      <c r="BT62" s="1"/>
      <c r="BU62" s="27" t="s">
        <v>148</v>
      </c>
      <c r="BV62" s="27" t="s">
        <v>301</v>
      </c>
      <c r="BW62" s="27" t="s">
        <v>23</v>
      </c>
      <c r="BX62" s="27" t="s">
        <v>32</v>
      </c>
      <c r="BY62" s="27">
        <v>0</v>
      </c>
      <c r="BZ62" s="27">
        <f t="shared" si="11"/>
        <v>19</v>
      </c>
    </row>
    <row r="63" spans="1:78" ht="12" customHeight="1" x14ac:dyDescent="0.25">
      <c r="A63" s="15"/>
      <c r="B63" s="1"/>
      <c r="C63" s="1"/>
      <c r="D63" s="1"/>
      <c r="E63" s="1"/>
      <c r="F63" s="1"/>
      <c r="G63" s="15"/>
      <c r="H63" s="1"/>
      <c r="I63" s="1"/>
      <c r="J63" s="1"/>
      <c r="K63" s="1"/>
      <c r="L63" s="1"/>
      <c r="M63" s="1"/>
      <c r="N63" s="34" t="s">
        <v>148</v>
      </c>
      <c r="O63" s="34" t="s">
        <v>282</v>
      </c>
      <c r="P63" s="34" t="s">
        <v>21</v>
      </c>
      <c r="Q63" s="34" t="s">
        <v>32</v>
      </c>
      <c r="R63" s="39">
        <v>-0.5</v>
      </c>
      <c r="S63" s="44">
        <f t="shared" si="12"/>
        <v>53</v>
      </c>
      <c r="T63" s="1"/>
      <c r="U63" s="51" t="s">
        <v>148</v>
      </c>
      <c r="V63" s="27" t="s">
        <v>291</v>
      </c>
      <c r="W63" s="27" t="s">
        <v>23</v>
      </c>
      <c r="X63" s="27" t="s">
        <v>32</v>
      </c>
      <c r="Y63" s="41">
        <v>0.3</v>
      </c>
      <c r="Z63" s="52">
        <f t="shared" si="10"/>
        <v>52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45" t="s">
        <v>117</v>
      </c>
      <c r="AO63" s="45" t="s">
        <v>209</v>
      </c>
      <c r="AP63" s="45" t="s">
        <v>21</v>
      </c>
      <c r="AQ63" s="45" t="s">
        <v>32</v>
      </c>
      <c r="AR63" s="39">
        <v>-0.5</v>
      </c>
      <c r="AS63" s="45">
        <f t="shared" si="13"/>
        <v>53</v>
      </c>
      <c r="AT63" s="1"/>
      <c r="AU63" s="45" t="s">
        <v>75</v>
      </c>
      <c r="AV63" s="45" t="s">
        <v>210</v>
      </c>
      <c r="AW63" s="45" t="s">
        <v>23</v>
      </c>
      <c r="AX63" s="45" t="s">
        <v>25</v>
      </c>
      <c r="AY63" s="46">
        <v>-0.2</v>
      </c>
      <c r="AZ63" s="45">
        <f t="shared" si="14"/>
        <v>49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45" t="s">
        <v>85</v>
      </c>
      <c r="BO63" s="35" t="s">
        <v>123</v>
      </c>
      <c r="BP63" s="45" t="s">
        <v>21</v>
      </c>
      <c r="BQ63" s="35" t="s">
        <v>32</v>
      </c>
      <c r="BR63" s="35">
        <v>0</v>
      </c>
      <c r="BS63" s="45">
        <f t="shared" si="15"/>
        <v>22</v>
      </c>
      <c r="BT63" s="1"/>
      <c r="BU63" s="27" t="s">
        <v>148</v>
      </c>
      <c r="BV63" s="27" t="s">
        <v>303</v>
      </c>
      <c r="BW63" s="27" t="s">
        <v>23</v>
      </c>
      <c r="BX63" s="27" t="s">
        <v>32</v>
      </c>
      <c r="BY63" s="27">
        <v>0</v>
      </c>
      <c r="BZ63" s="27">
        <f t="shared" si="11"/>
        <v>19</v>
      </c>
    </row>
    <row r="64" spans="1:78" ht="12" customHeight="1" x14ac:dyDescent="0.25">
      <c r="A64" s="15"/>
      <c r="B64" s="1"/>
      <c r="C64" s="1"/>
      <c r="D64" s="1"/>
      <c r="E64" s="1"/>
      <c r="F64" s="1"/>
      <c r="G64" s="15"/>
      <c r="H64" s="1"/>
      <c r="I64" s="1"/>
      <c r="J64" s="1"/>
      <c r="K64" s="1"/>
      <c r="L64" s="1"/>
      <c r="M64" s="1"/>
      <c r="N64" s="34" t="s">
        <v>148</v>
      </c>
      <c r="O64" s="34" t="s">
        <v>270</v>
      </c>
      <c r="P64" s="34" t="s">
        <v>21</v>
      </c>
      <c r="Q64" s="34" t="s">
        <v>32</v>
      </c>
      <c r="R64" s="39">
        <v>-0.6</v>
      </c>
      <c r="S64" s="44">
        <f t="shared" si="12"/>
        <v>54</v>
      </c>
      <c r="T64" s="1"/>
      <c r="U64" s="51" t="s">
        <v>173</v>
      </c>
      <c r="V64" s="53" t="s">
        <v>321</v>
      </c>
      <c r="W64" s="27" t="s">
        <v>23</v>
      </c>
      <c r="X64" s="53" t="s">
        <v>25</v>
      </c>
      <c r="Y64" s="54">
        <v>0.2</v>
      </c>
      <c r="Z64" s="52">
        <f t="shared" si="10"/>
        <v>54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45" t="s">
        <v>75</v>
      </c>
      <c r="AO64" s="45" t="s">
        <v>91</v>
      </c>
      <c r="AP64" s="45" t="s">
        <v>21</v>
      </c>
      <c r="AQ64" s="45" t="s">
        <v>32</v>
      </c>
      <c r="AR64" s="39">
        <v>-0.60000000000000142</v>
      </c>
      <c r="AS64" s="45">
        <f t="shared" si="13"/>
        <v>54</v>
      </c>
      <c r="AT64" s="1"/>
      <c r="AU64" s="45" t="s">
        <v>29</v>
      </c>
      <c r="AV64" s="45" t="s">
        <v>134</v>
      </c>
      <c r="AW64" s="45" t="s">
        <v>23</v>
      </c>
      <c r="AX64" s="45" t="s">
        <v>25</v>
      </c>
      <c r="AY64" s="39">
        <v>-0.2</v>
      </c>
      <c r="AZ64" s="45">
        <f t="shared" si="14"/>
        <v>49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45" t="s">
        <v>173</v>
      </c>
      <c r="BO64" s="36" t="s">
        <v>296</v>
      </c>
      <c r="BP64" s="45" t="s">
        <v>21</v>
      </c>
      <c r="BQ64" s="36" t="s">
        <v>32</v>
      </c>
      <c r="BR64" s="37">
        <v>0</v>
      </c>
      <c r="BS64" s="45">
        <f t="shared" si="15"/>
        <v>22</v>
      </c>
      <c r="BT64" s="1"/>
      <c r="BU64" s="27" t="s">
        <v>148</v>
      </c>
      <c r="BV64" s="27" t="s">
        <v>305</v>
      </c>
      <c r="BW64" s="27" t="s">
        <v>23</v>
      </c>
      <c r="BX64" s="27" t="s">
        <v>25</v>
      </c>
      <c r="BY64" s="27">
        <v>0</v>
      </c>
      <c r="BZ64" s="27">
        <f t="shared" si="11"/>
        <v>19</v>
      </c>
    </row>
    <row r="65" spans="1:78" ht="12" customHeight="1" x14ac:dyDescent="0.25">
      <c r="A65" s="15"/>
      <c r="B65" s="1"/>
      <c r="C65" s="1"/>
      <c r="D65" s="1"/>
      <c r="E65" s="1"/>
      <c r="F65" s="1"/>
      <c r="G65" s="15"/>
      <c r="H65" s="1"/>
      <c r="I65" s="1"/>
      <c r="J65" s="1"/>
      <c r="K65" s="1"/>
      <c r="L65" s="1"/>
      <c r="M65" s="1"/>
      <c r="N65" s="34" t="s">
        <v>148</v>
      </c>
      <c r="O65" s="34" t="s">
        <v>266</v>
      </c>
      <c r="P65" s="34" t="s">
        <v>21</v>
      </c>
      <c r="Q65" s="34" t="s">
        <v>32</v>
      </c>
      <c r="R65" s="39">
        <v>-0.6</v>
      </c>
      <c r="S65" s="44">
        <f t="shared" si="12"/>
        <v>54</v>
      </c>
      <c r="T65" s="1"/>
      <c r="U65" s="51" t="s">
        <v>29</v>
      </c>
      <c r="V65" s="27" t="s">
        <v>142</v>
      </c>
      <c r="W65" s="27" t="s">
        <v>23</v>
      </c>
      <c r="X65" s="27" t="s">
        <v>25</v>
      </c>
      <c r="Y65" s="41">
        <v>0.2</v>
      </c>
      <c r="Z65" s="52">
        <f t="shared" si="10"/>
        <v>54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45" t="s">
        <v>148</v>
      </c>
      <c r="AO65" s="45" t="s">
        <v>282</v>
      </c>
      <c r="AP65" s="45" t="s">
        <v>21</v>
      </c>
      <c r="AQ65" s="45" t="s">
        <v>32</v>
      </c>
      <c r="AR65" s="39">
        <v>-0.70000000000000284</v>
      </c>
      <c r="AS65" s="45">
        <f t="shared" si="13"/>
        <v>55</v>
      </c>
      <c r="AT65" s="1"/>
      <c r="AU65" s="45" t="s">
        <v>187</v>
      </c>
      <c r="AV65" s="45" t="s">
        <v>330</v>
      </c>
      <c r="AW65" s="45" t="s">
        <v>23</v>
      </c>
      <c r="AX65" s="45" t="s">
        <v>32</v>
      </c>
      <c r="AY65" s="39">
        <v>-0.2</v>
      </c>
      <c r="AZ65" s="45">
        <f t="shared" si="14"/>
        <v>49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45" t="s">
        <v>97</v>
      </c>
      <c r="BO65" s="35" t="s">
        <v>185</v>
      </c>
      <c r="BP65" s="45" t="s">
        <v>21</v>
      </c>
      <c r="BQ65" s="35" t="s">
        <v>32</v>
      </c>
      <c r="BR65" s="35">
        <v>0</v>
      </c>
      <c r="BS65" s="45">
        <f t="shared" si="15"/>
        <v>22</v>
      </c>
      <c r="BT65" s="1"/>
      <c r="BU65" s="27" t="s">
        <v>311</v>
      </c>
      <c r="BV65" s="27" t="s">
        <v>315</v>
      </c>
      <c r="BW65" s="27" t="s">
        <v>23</v>
      </c>
      <c r="BX65" s="27" t="s">
        <v>25</v>
      </c>
      <c r="BY65" s="27">
        <v>0</v>
      </c>
      <c r="BZ65" s="27">
        <f t="shared" si="11"/>
        <v>19</v>
      </c>
    </row>
    <row r="66" spans="1:78" ht="12" customHeight="1" x14ac:dyDescent="0.25">
      <c r="A66" s="15"/>
      <c r="B66" s="1"/>
      <c r="C66" s="1"/>
      <c r="D66" s="1"/>
      <c r="E66" s="1"/>
      <c r="F66" s="1"/>
      <c r="G66" s="15"/>
      <c r="H66" s="1"/>
      <c r="I66" s="1"/>
      <c r="J66" s="1"/>
      <c r="K66" s="1"/>
      <c r="L66" s="1"/>
      <c r="M66" s="1"/>
      <c r="N66" s="34" t="s">
        <v>148</v>
      </c>
      <c r="O66" s="34" t="s">
        <v>245</v>
      </c>
      <c r="P66" s="34" t="s">
        <v>21</v>
      </c>
      <c r="Q66" s="34" t="s">
        <v>32</v>
      </c>
      <c r="R66" s="39">
        <v>-0.69999999999999929</v>
      </c>
      <c r="S66" s="44">
        <f t="shared" si="12"/>
        <v>56</v>
      </c>
      <c r="T66" s="1"/>
      <c r="U66" s="51" t="s">
        <v>349</v>
      </c>
      <c r="V66" s="27" t="s">
        <v>358</v>
      </c>
      <c r="W66" s="27" t="s">
        <v>23</v>
      </c>
      <c r="X66" s="27" t="s">
        <v>25</v>
      </c>
      <c r="Y66" s="63">
        <v>0.2</v>
      </c>
      <c r="Z66" s="52">
        <f t="shared" si="10"/>
        <v>54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45" t="s">
        <v>131</v>
      </c>
      <c r="AO66" s="45" t="s">
        <v>231</v>
      </c>
      <c r="AP66" s="45" t="s">
        <v>21</v>
      </c>
      <c r="AQ66" s="45" t="s">
        <v>32</v>
      </c>
      <c r="AR66" s="39">
        <v>-0.79999999999999716</v>
      </c>
      <c r="AS66" s="45">
        <f t="shared" si="13"/>
        <v>56</v>
      </c>
      <c r="AT66" s="1"/>
      <c r="AU66" s="45" t="s">
        <v>85</v>
      </c>
      <c r="AV66" s="45" t="s">
        <v>222</v>
      </c>
      <c r="AW66" s="45" t="s">
        <v>23</v>
      </c>
      <c r="AX66" s="45" t="s">
        <v>25</v>
      </c>
      <c r="AY66" s="39">
        <v>-0.3</v>
      </c>
      <c r="AZ66" s="45">
        <f t="shared" si="14"/>
        <v>56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45" t="s">
        <v>148</v>
      </c>
      <c r="BO66" s="35" t="s">
        <v>286</v>
      </c>
      <c r="BP66" s="45" t="s">
        <v>21</v>
      </c>
      <c r="BQ66" s="35" t="s">
        <v>32</v>
      </c>
      <c r="BR66" s="35">
        <v>0</v>
      </c>
      <c r="BS66" s="45">
        <f t="shared" si="15"/>
        <v>22</v>
      </c>
      <c r="BT66" s="1"/>
      <c r="BU66" s="27" t="s">
        <v>173</v>
      </c>
      <c r="BV66" s="53" t="s">
        <v>320</v>
      </c>
      <c r="BW66" s="27" t="s">
        <v>23</v>
      </c>
      <c r="BX66" s="53" t="s">
        <v>25</v>
      </c>
      <c r="BY66" s="53">
        <v>0</v>
      </c>
      <c r="BZ66" s="27">
        <f t="shared" si="11"/>
        <v>19</v>
      </c>
    </row>
    <row r="67" spans="1:78" ht="12" customHeight="1" x14ac:dyDescent="0.25">
      <c r="A67" s="15"/>
      <c r="B67" s="1"/>
      <c r="C67" s="1"/>
      <c r="D67" s="1"/>
      <c r="E67" s="1"/>
      <c r="F67" s="1"/>
      <c r="G67" s="15"/>
      <c r="H67" s="1"/>
      <c r="I67" s="1"/>
      <c r="J67" s="1"/>
      <c r="K67" s="1"/>
      <c r="L67" s="1"/>
      <c r="M67" s="1"/>
      <c r="N67" s="34" t="s">
        <v>148</v>
      </c>
      <c r="O67" s="45" t="s">
        <v>254</v>
      </c>
      <c r="P67" s="34" t="s">
        <v>21</v>
      </c>
      <c r="Q67" s="45" t="s">
        <v>32</v>
      </c>
      <c r="R67" s="39">
        <v>-0.79999999999999716</v>
      </c>
      <c r="S67" s="44">
        <f t="shared" si="12"/>
        <v>57</v>
      </c>
      <c r="T67" s="1"/>
      <c r="U67" s="51" t="s">
        <v>19</v>
      </c>
      <c r="V67" s="27" t="s">
        <v>96</v>
      </c>
      <c r="W67" s="27" t="s">
        <v>23</v>
      </c>
      <c r="X67" s="27" t="s">
        <v>25</v>
      </c>
      <c r="Y67" s="41">
        <v>0.2</v>
      </c>
      <c r="Z67" s="52">
        <f t="shared" si="10"/>
        <v>54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45" t="s">
        <v>19</v>
      </c>
      <c r="AO67" s="45" t="s">
        <v>36</v>
      </c>
      <c r="AP67" s="45" t="s">
        <v>21</v>
      </c>
      <c r="AQ67" s="45" t="s">
        <v>32</v>
      </c>
      <c r="AR67" s="39">
        <v>-0.79999999999999716</v>
      </c>
      <c r="AS67" s="45">
        <f t="shared" si="13"/>
        <v>56</v>
      </c>
      <c r="AT67" s="1"/>
      <c r="AU67" s="45" t="s">
        <v>19</v>
      </c>
      <c r="AV67" s="45" t="s">
        <v>345</v>
      </c>
      <c r="AW67" s="45" t="s">
        <v>23</v>
      </c>
      <c r="AX67" s="45" t="s">
        <v>32</v>
      </c>
      <c r="AY67" s="39">
        <v>-0.3</v>
      </c>
      <c r="AZ67" s="45">
        <f t="shared" si="14"/>
        <v>56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45" t="s">
        <v>85</v>
      </c>
      <c r="BO67" s="35" t="s">
        <v>133</v>
      </c>
      <c r="BP67" s="45" t="s">
        <v>21</v>
      </c>
      <c r="BQ67" s="35" t="s">
        <v>32</v>
      </c>
      <c r="BR67" s="45">
        <v>1</v>
      </c>
      <c r="BS67" s="45">
        <f t="shared" si="15"/>
        <v>57</v>
      </c>
      <c r="BT67" s="1"/>
      <c r="BU67" s="27" t="s">
        <v>173</v>
      </c>
      <c r="BV67" s="53" t="s">
        <v>321</v>
      </c>
      <c r="BW67" s="27" t="s">
        <v>23</v>
      </c>
      <c r="BX67" s="53" t="s">
        <v>25</v>
      </c>
      <c r="BY67" s="53">
        <v>0</v>
      </c>
      <c r="BZ67" s="27">
        <f t="shared" si="11"/>
        <v>19</v>
      </c>
    </row>
    <row r="68" spans="1:78" ht="12" customHeight="1" x14ac:dyDescent="0.25">
      <c r="A68" s="15"/>
      <c r="B68" s="1"/>
      <c r="C68" s="1"/>
      <c r="D68" s="1"/>
      <c r="E68" s="1"/>
      <c r="F68" s="1"/>
      <c r="G68" s="15"/>
      <c r="H68" s="1"/>
      <c r="I68" s="1"/>
      <c r="J68" s="1"/>
      <c r="K68" s="1"/>
      <c r="L68" s="1"/>
      <c r="M68" s="1"/>
      <c r="N68" s="34" t="s">
        <v>173</v>
      </c>
      <c r="O68" s="36" t="s">
        <v>300</v>
      </c>
      <c r="P68" s="34" t="s">
        <v>21</v>
      </c>
      <c r="Q68" s="36" t="s">
        <v>32</v>
      </c>
      <c r="R68" s="40">
        <v>-0.89999999999999858</v>
      </c>
      <c r="S68" s="44">
        <f t="shared" si="12"/>
        <v>58</v>
      </c>
      <c r="T68" s="1"/>
      <c r="U68" s="51" t="s">
        <v>111</v>
      </c>
      <c r="V68" s="27" t="s">
        <v>246</v>
      </c>
      <c r="W68" s="27" t="s">
        <v>23</v>
      </c>
      <c r="X68" s="27" t="s">
        <v>25</v>
      </c>
      <c r="Y68" s="55">
        <v>0</v>
      </c>
      <c r="Z68" s="52">
        <f t="shared" si="10"/>
        <v>58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45" t="s">
        <v>349</v>
      </c>
      <c r="AO68" s="45" t="s">
        <v>354</v>
      </c>
      <c r="AP68" s="45" t="s">
        <v>21</v>
      </c>
      <c r="AQ68" s="45" t="s">
        <v>25</v>
      </c>
      <c r="AR68" s="45">
        <v>-0.89999999999999858</v>
      </c>
      <c r="AS68" s="45">
        <f t="shared" si="13"/>
        <v>58</v>
      </c>
      <c r="AT68" s="1"/>
      <c r="AU68" s="45" t="s">
        <v>311</v>
      </c>
      <c r="AV68" s="45" t="s">
        <v>315</v>
      </c>
      <c r="AW68" s="45" t="s">
        <v>23</v>
      </c>
      <c r="AX68" s="45" t="s">
        <v>25</v>
      </c>
      <c r="AY68" s="39">
        <v>-0.3</v>
      </c>
      <c r="AZ68" s="45">
        <f t="shared" si="14"/>
        <v>56</v>
      </c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45" t="s">
        <v>148</v>
      </c>
      <c r="BO68" s="35" t="s">
        <v>248</v>
      </c>
      <c r="BP68" s="45" t="s">
        <v>21</v>
      </c>
      <c r="BQ68" s="35" t="s">
        <v>32</v>
      </c>
      <c r="BR68" s="35">
        <v>1</v>
      </c>
      <c r="BS68" s="45">
        <f t="shared" si="15"/>
        <v>57</v>
      </c>
      <c r="BT68" s="1"/>
      <c r="BU68" s="27" t="s">
        <v>173</v>
      </c>
      <c r="BV68" s="53" t="s">
        <v>322</v>
      </c>
      <c r="BW68" s="27" t="s">
        <v>23</v>
      </c>
      <c r="BX68" s="53" t="s">
        <v>25</v>
      </c>
      <c r="BY68" s="53">
        <v>0</v>
      </c>
      <c r="BZ68" s="27">
        <f t="shared" si="11"/>
        <v>19</v>
      </c>
    </row>
    <row r="69" spans="1:78" ht="12" customHeight="1" x14ac:dyDescent="0.25">
      <c r="A69" s="15"/>
      <c r="B69" s="1"/>
      <c r="C69" s="1"/>
      <c r="D69" s="1"/>
      <c r="E69" s="1"/>
      <c r="F69" s="1"/>
      <c r="G69" s="15"/>
      <c r="H69" s="1"/>
      <c r="I69" s="1"/>
      <c r="J69" s="1"/>
      <c r="K69" s="1"/>
      <c r="L69" s="1"/>
      <c r="M69" s="1"/>
      <c r="N69" s="34" t="s">
        <v>148</v>
      </c>
      <c r="O69" s="34" t="s">
        <v>284</v>
      </c>
      <c r="P69" s="34" t="s">
        <v>21</v>
      </c>
      <c r="Q69" s="34" t="s">
        <v>32</v>
      </c>
      <c r="R69" s="39">
        <v>-1.1999999999999993</v>
      </c>
      <c r="S69" s="44">
        <f t="shared" si="12"/>
        <v>59</v>
      </c>
      <c r="T69" s="1"/>
      <c r="U69" s="51" t="s">
        <v>148</v>
      </c>
      <c r="V69" s="27" t="s">
        <v>293</v>
      </c>
      <c r="W69" s="27" t="s">
        <v>23</v>
      </c>
      <c r="X69" s="27" t="s">
        <v>32</v>
      </c>
      <c r="Y69" s="41">
        <v>-0.1</v>
      </c>
      <c r="Z69" s="52">
        <f t="shared" si="10"/>
        <v>59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45" t="s">
        <v>173</v>
      </c>
      <c r="AO69" s="36" t="s">
        <v>298</v>
      </c>
      <c r="AP69" s="45" t="s">
        <v>21</v>
      </c>
      <c r="AQ69" s="36" t="s">
        <v>32</v>
      </c>
      <c r="AR69" s="40">
        <v>-1</v>
      </c>
      <c r="AS69" s="45">
        <f t="shared" si="13"/>
        <v>59</v>
      </c>
      <c r="AT69" s="1"/>
      <c r="AU69" s="45" t="s">
        <v>220</v>
      </c>
      <c r="AV69" s="45" t="s">
        <v>267</v>
      </c>
      <c r="AW69" s="45" t="s">
        <v>23</v>
      </c>
      <c r="AX69" s="45" t="s">
        <v>32</v>
      </c>
      <c r="AY69" s="39">
        <v>-0.3</v>
      </c>
      <c r="AZ69" s="45">
        <f t="shared" si="14"/>
        <v>56</v>
      </c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45" t="s">
        <v>117</v>
      </c>
      <c r="BO69" s="35" t="s">
        <v>199</v>
      </c>
      <c r="BP69" s="45" t="s">
        <v>21</v>
      </c>
      <c r="BQ69" s="35" t="s">
        <v>25</v>
      </c>
      <c r="BR69" s="45">
        <v>1</v>
      </c>
      <c r="BS69" s="45">
        <f t="shared" si="15"/>
        <v>57</v>
      </c>
      <c r="BT69" s="1"/>
      <c r="BU69" s="27" t="s">
        <v>173</v>
      </c>
      <c r="BV69" s="53" t="s">
        <v>323</v>
      </c>
      <c r="BW69" s="27" t="s">
        <v>23</v>
      </c>
      <c r="BX69" s="53" t="s">
        <v>25</v>
      </c>
      <c r="BY69" s="53">
        <v>0</v>
      </c>
      <c r="BZ69" s="27">
        <f t="shared" si="11"/>
        <v>19</v>
      </c>
    </row>
    <row r="70" spans="1:78" ht="12" customHeight="1" x14ac:dyDescent="0.25">
      <c r="A70" s="15"/>
      <c r="B70" s="1"/>
      <c r="C70" s="1"/>
      <c r="D70" s="1"/>
      <c r="E70" s="1"/>
      <c r="F70" s="1"/>
      <c r="G70" s="15"/>
      <c r="H70" s="1"/>
      <c r="I70" s="1"/>
      <c r="J70" s="1"/>
      <c r="K70" s="1"/>
      <c r="L70" s="1"/>
      <c r="M70" s="1"/>
      <c r="N70" s="34" t="s">
        <v>148</v>
      </c>
      <c r="O70" s="34" t="s">
        <v>260</v>
      </c>
      <c r="P70" s="34" t="s">
        <v>21</v>
      </c>
      <c r="Q70" s="34" t="s">
        <v>32</v>
      </c>
      <c r="R70" s="39">
        <v>-1.4</v>
      </c>
      <c r="S70" s="44">
        <f t="shared" si="12"/>
        <v>60</v>
      </c>
      <c r="T70" s="1"/>
      <c r="U70" s="51" t="s">
        <v>311</v>
      </c>
      <c r="V70" s="27" t="s">
        <v>315</v>
      </c>
      <c r="W70" s="27" t="s">
        <v>23</v>
      </c>
      <c r="X70" s="27" t="s">
        <v>25</v>
      </c>
      <c r="Y70" s="41">
        <v>-0.1</v>
      </c>
      <c r="Z70" s="52">
        <f t="shared" si="10"/>
        <v>59</v>
      </c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45" t="s">
        <v>148</v>
      </c>
      <c r="AO70" s="45" t="s">
        <v>284</v>
      </c>
      <c r="AP70" s="45" t="s">
        <v>21</v>
      </c>
      <c r="AQ70" s="45" t="s">
        <v>32</v>
      </c>
      <c r="AR70" s="39">
        <v>-1.1000000000000014</v>
      </c>
      <c r="AS70" s="45">
        <f t="shared" si="13"/>
        <v>60</v>
      </c>
      <c r="AT70" s="1"/>
      <c r="AU70" s="45" t="s">
        <v>85</v>
      </c>
      <c r="AV70" s="45" t="s">
        <v>226</v>
      </c>
      <c r="AW70" s="45" t="s">
        <v>23</v>
      </c>
      <c r="AX70" s="45" t="s">
        <v>25</v>
      </c>
      <c r="AY70" s="45">
        <v>-0.4</v>
      </c>
      <c r="AZ70" s="45">
        <f t="shared" si="14"/>
        <v>60</v>
      </c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45" t="s">
        <v>148</v>
      </c>
      <c r="BO70" s="35" t="s">
        <v>256</v>
      </c>
      <c r="BP70" s="45" t="s">
        <v>21</v>
      </c>
      <c r="BQ70" s="35" t="s">
        <v>32</v>
      </c>
      <c r="BR70" s="35">
        <v>1</v>
      </c>
      <c r="BS70" s="45">
        <f t="shared" si="15"/>
        <v>57</v>
      </c>
      <c r="BT70" s="1"/>
      <c r="BU70" s="27" t="s">
        <v>187</v>
      </c>
      <c r="BV70" s="27" t="s">
        <v>330</v>
      </c>
      <c r="BW70" s="27" t="s">
        <v>23</v>
      </c>
      <c r="BX70" s="27" t="s">
        <v>32</v>
      </c>
      <c r="BY70" s="27">
        <v>0</v>
      </c>
      <c r="BZ70" s="27">
        <f t="shared" si="11"/>
        <v>19</v>
      </c>
    </row>
    <row r="71" spans="1:78" ht="12" customHeight="1" x14ac:dyDescent="0.25">
      <c r="A71" s="15"/>
      <c r="B71" s="1"/>
      <c r="C71" s="1"/>
      <c r="D71" s="1"/>
      <c r="E71" s="1"/>
      <c r="F71" s="1"/>
      <c r="G71" s="15"/>
      <c r="H71" s="1"/>
      <c r="I71" s="1"/>
      <c r="J71" s="1"/>
      <c r="K71" s="1"/>
      <c r="L71" s="1"/>
      <c r="M71" s="1"/>
      <c r="N71" s="34" t="s">
        <v>148</v>
      </c>
      <c r="O71" s="34" t="s">
        <v>274</v>
      </c>
      <c r="P71" s="34" t="s">
        <v>21</v>
      </c>
      <c r="Q71" s="34" t="s">
        <v>32</v>
      </c>
      <c r="R71" s="39">
        <v>-1.4</v>
      </c>
      <c r="S71" s="44">
        <f t="shared" si="12"/>
        <v>60</v>
      </c>
      <c r="T71" s="1"/>
      <c r="U71" s="51" t="s">
        <v>148</v>
      </c>
      <c r="V71" s="27" t="s">
        <v>289</v>
      </c>
      <c r="W71" s="27" t="s">
        <v>23</v>
      </c>
      <c r="X71" s="27" t="s">
        <v>25</v>
      </c>
      <c r="Y71" s="41">
        <v>-0.1</v>
      </c>
      <c r="Z71" s="52">
        <f t="shared" si="10"/>
        <v>59</v>
      </c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45" t="s">
        <v>85</v>
      </c>
      <c r="AO71" s="45" t="s">
        <v>119</v>
      </c>
      <c r="AP71" s="45" t="s">
        <v>21</v>
      </c>
      <c r="AQ71" s="45" t="s">
        <v>32</v>
      </c>
      <c r="AR71" s="39">
        <v>-1.3000000000000043</v>
      </c>
      <c r="AS71" s="45">
        <f t="shared" si="13"/>
        <v>61</v>
      </c>
      <c r="AT71" s="1"/>
      <c r="AU71" s="45" t="s">
        <v>131</v>
      </c>
      <c r="AV71" s="45" t="s">
        <v>277</v>
      </c>
      <c r="AW71" s="45" t="s">
        <v>23</v>
      </c>
      <c r="AX71" s="45" t="s">
        <v>25</v>
      </c>
      <c r="AY71" s="39">
        <v>-0.4</v>
      </c>
      <c r="AZ71" s="45">
        <f t="shared" si="14"/>
        <v>60</v>
      </c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45" t="s">
        <v>148</v>
      </c>
      <c r="BO71" s="35" t="s">
        <v>282</v>
      </c>
      <c r="BP71" s="45" t="s">
        <v>21</v>
      </c>
      <c r="BQ71" s="35" t="s">
        <v>32</v>
      </c>
      <c r="BR71" s="35">
        <v>1</v>
      </c>
      <c r="BS71" s="45">
        <f t="shared" si="15"/>
        <v>57</v>
      </c>
      <c r="BT71" s="1"/>
      <c r="BU71" s="27" t="s">
        <v>187</v>
      </c>
      <c r="BV71" s="27" t="s">
        <v>331</v>
      </c>
      <c r="BW71" s="27" t="s">
        <v>23</v>
      </c>
      <c r="BX71" s="27" t="s">
        <v>25</v>
      </c>
      <c r="BY71" s="27">
        <v>0</v>
      </c>
      <c r="BZ71" s="27">
        <f t="shared" si="11"/>
        <v>19</v>
      </c>
    </row>
    <row r="72" spans="1:78" ht="12" customHeight="1" x14ac:dyDescent="0.25">
      <c r="A72" s="15"/>
      <c r="B72" s="1"/>
      <c r="C72" s="1"/>
      <c r="D72" s="1"/>
      <c r="E72" s="1"/>
      <c r="F72" s="1"/>
      <c r="G72" s="15"/>
      <c r="H72" s="1"/>
      <c r="I72" s="1"/>
      <c r="J72" s="1"/>
      <c r="K72" s="1"/>
      <c r="L72" s="1"/>
      <c r="M72" s="1"/>
      <c r="N72" s="34" t="s">
        <v>97</v>
      </c>
      <c r="O72" s="34" t="s">
        <v>185</v>
      </c>
      <c r="P72" s="34" t="s">
        <v>21</v>
      </c>
      <c r="Q72" s="34" t="s">
        <v>32</v>
      </c>
      <c r="R72" s="39">
        <v>-2.2000000000000002</v>
      </c>
      <c r="S72" s="44">
        <f t="shared" si="12"/>
        <v>62</v>
      </c>
      <c r="T72" s="1"/>
      <c r="U72" s="51" t="s">
        <v>68</v>
      </c>
      <c r="V72" s="27" t="s">
        <v>182</v>
      </c>
      <c r="W72" s="27" t="s">
        <v>23</v>
      </c>
      <c r="X72" s="27" t="s">
        <v>32</v>
      </c>
      <c r="Y72" s="41">
        <v>-0.2</v>
      </c>
      <c r="Z72" s="52">
        <f t="shared" si="10"/>
        <v>62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45" t="s">
        <v>75</v>
      </c>
      <c r="AO72" s="45" t="s">
        <v>87</v>
      </c>
      <c r="AP72" s="45" t="s">
        <v>21</v>
      </c>
      <c r="AQ72" s="45" t="s">
        <v>32</v>
      </c>
      <c r="AR72" s="39">
        <v>-1.8000000000000043</v>
      </c>
      <c r="AS72" s="45">
        <f t="shared" si="13"/>
        <v>62</v>
      </c>
      <c r="AT72" s="1"/>
      <c r="AU72" s="45" t="s">
        <v>29</v>
      </c>
      <c r="AV72" s="45" t="s">
        <v>129</v>
      </c>
      <c r="AW72" s="45" t="s">
        <v>23</v>
      </c>
      <c r="AX72" s="45" t="s">
        <v>25</v>
      </c>
      <c r="AY72" s="39">
        <v>-0.4</v>
      </c>
      <c r="AZ72" s="45">
        <f t="shared" si="14"/>
        <v>60</v>
      </c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45" t="s">
        <v>68</v>
      </c>
      <c r="BO72" s="35" t="s">
        <v>69</v>
      </c>
      <c r="BP72" s="45" t="s">
        <v>21</v>
      </c>
      <c r="BQ72" s="35" t="s">
        <v>32</v>
      </c>
      <c r="BR72" s="35">
        <v>1</v>
      </c>
      <c r="BS72" s="45">
        <f t="shared" si="15"/>
        <v>57</v>
      </c>
      <c r="BT72" s="1"/>
      <c r="BU72" s="27" t="s">
        <v>196</v>
      </c>
      <c r="BV72" s="27" t="s">
        <v>333</v>
      </c>
      <c r="BW72" s="27" t="s">
        <v>23</v>
      </c>
      <c r="BX72" s="27" t="s">
        <v>25</v>
      </c>
      <c r="BY72" s="27">
        <v>0</v>
      </c>
      <c r="BZ72" s="27">
        <f t="shared" si="11"/>
        <v>19</v>
      </c>
    </row>
    <row r="73" spans="1:78" ht="12" customHeight="1" x14ac:dyDescent="0.25">
      <c r="A73" s="15"/>
      <c r="B73" s="1"/>
      <c r="C73" s="1"/>
      <c r="D73" s="1"/>
      <c r="E73" s="1"/>
      <c r="F73" s="1"/>
      <c r="G73" s="15"/>
      <c r="H73" s="1"/>
      <c r="I73" s="1"/>
      <c r="J73" s="1"/>
      <c r="K73" s="1"/>
      <c r="L73" s="1"/>
      <c r="M73" s="1"/>
      <c r="N73" s="34" t="s">
        <v>148</v>
      </c>
      <c r="O73" s="34" t="s">
        <v>278</v>
      </c>
      <c r="P73" s="34" t="s">
        <v>21</v>
      </c>
      <c r="Q73" s="34" t="s">
        <v>32</v>
      </c>
      <c r="R73" s="39">
        <v>-2.5</v>
      </c>
      <c r="S73" s="44">
        <f t="shared" si="12"/>
        <v>63</v>
      </c>
      <c r="T73" s="1"/>
      <c r="U73" s="51" t="s">
        <v>187</v>
      </c>
      <c r="V73" s="27" t="s">
        <v>331</v>
      </c>
      <c r="W73" s="27" t="s">
        <v>23</v>
      </c>
      <c r="X73" s="27" t="s">
        <v>25</v>
      </c>
      <c r="Y73" s="41">
        <v>-0.2</v>
      </c>
      <c r="Z73" s="52">
        <f t="shared" si="10"/>
        <v>62</v>
      </c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45" t="s">
        <v>148</v>
      </c>
      <c r="AO73" s="45" t="s">
        <v>248</v>
      </c>
      <c r="AP73" s="45" t="s">
        <v>21</v>
      </c>
      <c r="AQ73" s="45" t="s">
        <v>32</v>
      </c>
      <c r="AR73" s="39">
        <v>-2.0999999999999943</v>
      </c>
      <c r="AS73" s="45">
        <f t="shared" si="13"/>
        <v>63</v>
      </c>
      <c r="AT73" s="1"/>
      <c r="AU73" s="45" t="s">
        <v>349</v>
      </c>
      <c r="AV73" s="45" t="s">
        <v>357</v>
      </c>
      <c r="AW73" s="45" t="s">
        <v>23</v>
      </c>
      <c r="AX73" s="78" t="s">
        <v>32</v>
      </c>
      <c r="AY73" s="44">
        <v>-0.4</v>
      </c>
      <c r="AZ73" s="45">
        <f t="shared" si="14"/>
        <v>60</v>
      </c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45" t="s">
        <v>148</v>
      </c>
      <c r="BO73" s="35" t="s">
        <v>284</v>
      </c>
      <c r="BP73" s="45" t="s">
        <v>21</v>
      </c>
      <c r="BQ73" s="35" t="s">
        <v>32</v>
      </c>
      <c r="BR73" s="35">
        <v>3</v>
      </c>
      <c r="BS73" s="45">
        <f t="shared" si="15"/>
        <v>63</v>
      </c>
      <c r="BT73" s="1"/>
      <c r="BU73" s="27" t="s">
        <v>196</v>
      </c>
      <c r="BV73" s="27" t="s">
        <v>335</v>
      </c>
      <c r="BW73" s="27" t="s">
        <v>23</v>
      </c>
      <c r="BX73" s="27" t="s">
        <v>25</v>
      </c>
      <c r="BY73" s="27">
        <v>0</v>
      </c>
      <c r="BZ73" s="27">
        <f t="shared" si="11"/>
        <v>19</v>
      </c>
    </row>
    <row r="74" spans="1:78" ht="12" customHeight="1" x14ac:dyDescent="0.25">
      <c r="A74" s="15"/>
      <c r="B74" s="1"/>
      <c r="C74" s="1"/>
      <c r="D74" s="1"/>
      <c r="E74" s="1"/>
      <c r="F74" s="1"/>
      <c r="G74" s="15"/>
      <c r="H74" s="1"/>
      <c r="I74" s="1"/>
      <c r="J74" s="1"/>
      <c r="K74" s="1"/>
      <c r="L74" s="1"/>
      <c r="M74" s="1"/>
      <c r="N74" s="45" t="s">
        <v>148</v>
      </c>
      <c r="O74" s="45" t="s">
        <v>256</v>
      </c>
      <c r="P74" s="45" t="s">
        <v>21</v>
      </c>
      <c r="Q74" s="45" t="s">
        <v>32</v>
      </c>
      <c r="R74" s="39">
        <v>-4.5999999999999996</v>
      </c>
      <c r="S74" s="44">
        <f t="shared" si="12"/>
        <v>64</v>
      </c>
      <c r="T74" s="1"/>
      <c r="U74" s="51" t="s">
        <v>148</v>
      </c>
      <c r="V74" s="27" t="s">
        <v>295</v>
      </c>
      <c r="W74" s="27" t="s">
        <v>23</v>
      </c>
      <c r="X74" s="27" t="s">
        <v>32</v>
      </c>
      <c r="Y74" s="41">
        <v>-0.2</v>
      </c>
      <c r="Z74" s="52">
        <f t="shared" si="10"/>
        <v>62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3"/>
      <c r="AN74" s="45" t="s">
        <v>148</v>
      </c>
      <c r="AO74" s="45" t="s">
        <v>274</v>
      </c>
      <c r="AP74" s="45" t="s">
        <v>21</v>
      </c>
      <c r="AQ74" s="45" t="s">
        <v>32</v>
      </c>
      <c r="AR74" s="39">
        <v>-2.2999999999999972</v>
      </c>
      <c r="AS74" s="45">
        <f t="shared" si="13"/>
        <v>64</v>
      </c>
      <c r="AT74" s="1"/>
      <c r="AU74" s="45" t="s">
        <v>148</v>
      </c>
      <c r="AV74" s="45" t="s">
        <v>297</v>
      </c>
      <c r="AW74" s="45" t="s">
        <v>23</v>
      </c>
      <c r="AX74" s="45" t="s">
        <v>32</v>
      </c>
      <c r="AY74" s="46">
        <v>-0.4</v>
      </c>
      <c r="AZ74" s="45">
        <f t="shared" si="14"/>
        <v>60</v>
      </c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45" t="s">
        <v>148</v>
      </c>
      <c r="BO74" s="35" t="s">
        <v>278</v>
      </c>
      <c r="BP74" s="45" t="s">
        <v>21</v>
      </c>
      <c r="BQ74" s="35" t="s">
        <v>32</v>
      </c>
      <c r="BR74" s="35">
        <v>4</v>
      </c>
      <c r="BS74" s="45">
        <f t="shared" si="15"/>
        <v>64</v>
      </c>
      <c r="BT74" s="1"/>
      <c r="BU74" s="27" t="s">
        <v>178</v>
      </c>
      <c r="BV74" s="53" t="s">
        <v>328</v>
      </c>
      <c r="BW74" s="27" t="s">
        <v>23</v>
      </c>
      <c r="BX74" s="53" t="s">
        <v>32</v>
      </c>
      <c r="BY74" s="53">
        <v>0</v>
      </c>
      <c r="BZ74" s="27">
        <f t="shared" si="11"/>
        <v>19</v>
      </c>
    </row>
    <row r="75" spans="1:78" ht="12" customHeight="1" x14ac:dyDescent="0.25">
      <c r="A75" s="1"/>
      <c r="B75" s="1"/>
      <c r="C75" s="1"/>
      <c r="D75" s="1"/>
      <c r="E75" s="1"/>
      <c r="F75" s="1"/>
      <c r="G75" s="15"/>
      <c r="H75" s="1"/>
      <c r="I75" s="1"/>
      <c r="J75" s="1"/>
      <c r="K75" s="1"/>
      <c r="L75" s="1"/>
      <c r="M75" s="1"/>
      <c r="N75" s="136" t="s">
        <v>359</v>
      </c>
      <c r="O75" s="137"/>
      <c r="P75" s="137"/>
      <c r="Q75" s="137"/>
      <c r="R75" s="137"/>
      <c r="S75" s="138"/>
      <c r="T75" s="1"/>
      <c r="U75" s="51" t="s">
        <v>85</v>
      </c>
      <c r="V75" s="27" t="s">
        <v>222</v>
      </c>
      <c r="W75" s="27" t="s">
        <v>23</v>
      </c>
      <c r="X75" s="27" t="s">
        <v>25</v>
      </c>
      <c r="Y75" s="41">
        <v>-0.2</v>
      </c>
      <c r="Z75" s="52">
        <f t="shared" si="10"/>
        <v>62</v>
      </c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11" t="s">
        <v>359</v>
      </c>
      <c r="AO75" s="105"/>
      <c r="AP75" s="105"/>
      <c r="AQ75" s="105"/>
      <c r="AR75" s="105"/>
      <c r="AS75" s="105"/>
      <c r="AT75" s="1"/>
      <c r="AU75" s="45" t="s">
        <v>19</v>
      </c>
      <c r="AV75" s="45" t="s">
        <v>92</v>
      </c>
      <c r="AW75" s="45" t="s">
        <v>23</v>
      </c>
      <c r="AX75" s="45" t="s">
        <v>25</v>
      </c>
      <c r="AY75" s="39">
        <v>-0.5</v>
      </c>
      <c r="AZ75" s="45">
        <f t="shared" ref="AZ75:AZ106" si="16">RANK(AY75,$AY$11:$AY$90,0)</f>
        <v>65</v>
      </c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04" t="s">
        <v>359</v>
      </c>
      <c r="BO75" s="106"/>
      <c r="BP75" s="106"/>
      <c r="BQ75" s="106"/>
      <c r="BR75" s="106"/>
      <c r="BS75" s="106"/>
      <c r="BT75" s="1"/>
      <c r="BU75" s="27" t="s">
        <v>148</v>
      </c>
      <c r="BV75" s="27" t="s">
        <v>310</v>
      </c>
      <c r="BW75" s="27" t="s">
        <v>23</v>
      </c>
      <c r="BX75" s="27" t="s">
        <v>32</v>
      </c>
      <c r="BY75" s="27">
        <v>0</v>
      </c>
      <c r="BZ75" s="27">
        <f t="shared" si="11"/>
        <v>19</v>
      </c>
    </row>
    <row r="76" spans="1:78" ht="12" customHeight="1" x14ac:dyDescent="0.25">
      <c r="A76" s="1"/>
      <c r="B76" s="1"/>
      <c r="C76" s="1"/>
      <c r="D76" s="1"/>
      <c r="E76" s="1"/>
      <c r="F76" s="1"/>
      <c r="G76" s="15"/>
      <c r="H76" s="1"/>
      <c r="I76" s="1"/>
      <c r="J76" s="1"/>
      <c r="K76" s="1"/>
      <c r="L76" s="1"/>
      <c r="M76" s="1"/>
      <c r="N76" s="17" t="s">
        <v>117</v>
      </c>
      <c r="O76" s="17" t="s">
        <v>194</v>
      </c>
      <c r="P76" s="17" t="s">
        <v>21</v>
      </c>
      <c r="Q76" s="17" t="s">
        <v>32</v>
      </c>
      <c r="R76" s="32">
        <v>4.3999999999999986</v>
      </c>
      <c r="S76" s="17" t="s">
        <v>348</v>
      </c>
      <c r="T76" s="1"/>
      <c r="U76" s="51" t="s">
        <v>19</v>
      </c>
      <c r="V76" s="27" t="s">
        <v>345</v>
      </c>
      <c r="W76" s="27" t="s">
        <v>23</v>
      </c>
      <c r="X76" s="27" t="s">
        <v>32</v>
      </c>
      <c r="Y76" s="41">
        <v>-0.2</v>
      </c>
      <c r="Z76" s="52">
        <f t="shared" ref="Z76:Z90" si="17">RANK(Y76,$Y$11:$Y$90,0)</f>
        <v>62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45" t="s">
        <v>126</v>
      </c>
      <c r="AO76" s="45" t="s">
        <v>218</v>
      </c>
      <c r="AP76" s="45" t="s">
        <v>21</v>
      </c>
      <c r="AQ76" s="45" t="s">
        <v>25</v>
      </c>
      <c r="AR76" s="39">
        <v>1.9</v>
      </c>
      <c r="AS76" s="45" t="s">
        <v>348</v>
      </c>
      <c r="AT76" s="1"/>
      <c r="AU76" s="45" t="s">
        <v>29</v>
      </c>
      <c r="AV76" s="45" t="s">
        <v>142</v>
      </c>
      <c r="AW76" s="45" t="s">
        <v>23</v>
      </c>
      <c r="AX76" s="45" t="s">
        <v>25</v>
      </c>
      <c r="AY76" s="39">
        <v>-0.5</v>
      </c>
      <c r="AZ76" s="45">
        <f t="shared" si="16"/>
        <v>65</v>
      </c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45" t="s">
        <v>19</v>
      </c>
      <c r="BO76" s="35" t="s">
        <v>31</v>
      </c>
      <c r="BP76" s="45" t="s">
        <v>21</v>
      </c>
      <c r="BQ76" s="35" t="s">
        <v>32</v>
      </c>
      <c r="BR76" s="35">
        <v>-1</v>
      </c>
      <c r="BS76" s="45" t="s">
        <v>348</v>
      </c>
      <c r="BT76" s="1"/>
      <c r="BU76" s="27" t="s">
        <v>349</v>
      </c>
      <c r="BV76" s="27" t="s">
        <v>355</v>
      </c>
      <c r="BW76" s="27" t="s">
        <v>23</v>
      </c>
      <c r="BX76" s="27" t="s">
        <v>25</v>
      </c>
      <c r="BY76" s="87">
        <v>0</v>
      </c>
      <c r="BZ76" s="27">
        <f t="shared" ref="BZ76:BZ90" si="18">RANK(BY76,$BY$11:$BY$90,1)</f>
        <v>19</v>
      </c>
    </row>
    <row r="77" spans="1:78" ht="12" customHeight="1" x14ac:dyDescent="0.25">
      <c r="A77" s="1"/>
      <c r="B77" s="1"/>
      <c r="C77" s="1"/>
      <c r="D77" s="1"/>
      <c r="E77" s="1"/>
      <c r="F77" s="1"/>
      <c r="G77" s="15"/>
      <c r="H77" s="1"/>
      <c r="I77" s="1"/>
      <c r="J77" s="1"/>
      <c r="K77" s="1"/>
      <c r="L77" s="1"/>
      <c r="M77" s="1"/>
      <c r="N77" s="17" t="s">
        <v>19</v>
      </c>
      <c r="O77" s="17" t="s">
        <v>31</v>
      </c>
      <c r="P77" s="17" t="s">
        <v>21</v>
      </c>
      <c r="Q77" s="17" t="s">
        <v>32</v>
      </c>
      <c r="R77" s="32">
        <v>3.6</v>
      </c>
      <c r="S77" s="17" t="s">
        <v>348</v>
      </c>
      <c r="T77" s="1"/>
      <c r="U77" s="51" t="s">
        <v>75</v>
      </c>
      <c r="V77" s="27" t="s">
        <v>210</v>
      </c>
      <c r="W77" s="27" t="s">
        <v>23</v>
      </c>
      <c r="X77" s="27" t="s">
        <v>25</v>
      </c>
      <c r="Y77" s="41">
        <v>-0.39999999999999902</v>
      </c>
      <c r="Z77" s="52">
        <f t="shared" si="17"/>
        <v>67</v>
      </c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45" t="s">
        <v>148</v>
      </c>
      <c r="AO77" s="45" t="s">
        <v>276</v>
      </c>
      <c r="AP77" s="45" t="s">
        <v>21</v>
      </c>
      <c r="AQ77" s="45" t="s">
        <v>32</v>
      </c>
      <c r="AR77" s="39">
        <v>1.5</v>
      </c>
      <c r="AS77" s="45" t="s">
        <v>348</v>
      </c>
      <c r="AT77" s="1"/>
      <c r="AU77" s="45" t="s">
        <v>148</v>
      </c>
      <c r="AV77" s="45" t="s">
        <v>289</v>
      </c>
      <c r="AW77" s="45" t="s">
        <v>23</v>
      </c>
      <c r="AX77" s="45" t="s">
        <v>25</v>
      </c>
      <c r="AY77" s="39">
        <v>-0.5</v>
      </c>
      <c r="AZ77" s="45">
        <f t="shared" si="16"/>
        <v>65</v>
      </c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45" t="s">
        <v>19</v>
      </c>
      <c r="BO77" s="35" t="s">
        <v>52</v>
      </c>
      <c r="BP77" s="45" t="s">
        <v>21</v>
      </c>
      <c r="BQ77" s="35" t="s">
        <v>32</v>
      </c>
      <c r="BR77" s="35">
        <v>-1</v>
      </c>
      <c r="BS77" s="45" t="s">
        <v>348</v>
      </c>
      <c r="BT77" s="1"/>
      <c r="BU77" s="27" t="s">
        <v>349</v>
      </c>
      <c r="BV77" s="27" t="s">
        <v>357</v>
      </c>
      <c r="BW77" s="27" t="s">
        <v>23</v>
      </c>
      <c r="BX77" s="27" t="s">
        <v>32</v>
      </c>
      <c r="BY77" s="87">
        <v>0</v>
      </c>
      <c r="BZ77" s="27">
        <f t="shared" si="18"/>
        <v>19</v>
      </c>
    </row>
    <row r="78" spans="1:78" ht="12" customHeight="1" x14ac:dyDescent="0.25">
      <c r="A78" s="1"/>
      <c r="B78" s="1"/>
      <c r="C78" s="1"/>
      <c r="D78" s="1"/>
      <c r="E78" s="1"/>
      <c r="F78" s="1"/>
      <c r="G78" s="15"/>
      <c r="M78" s="1"/>
      <c r="N78" s="17" t="s">
        <v>19</v>
      </c>
      <c r="O78" s="17" t="s">
        <v>24</v>
      </c>
      <c r="P78" s="17" t="s">
        <v>21</v>
      </c>
      <c r="Q78" s="17" t="s">
        <v>25</v>
      </c>
      <c r="R78" s="32">
        <v>3</v>
      </c>
      <c r="S78" s="17" t="s">
        <v>348</v>
      </c>
      <c r="T78" s="1"/>
      <c r="U78" s="51" t="s">
        <v>220</v>
      </c>
      <c r="V78" s="27" t="s">
        <v>261</v>
      </c>
      <c r="W78" s="27" t="s">
        <v>23</v>
      </c>
      <c r="X78" s="27" t="s">
        <v>32</v>
      </c>
      <c r="Y78" s="41">
        <v>-0.5</v>
      </c>
      <c r="Z78" s="52">
        <f t="shared" si="17"/>
        <v>68</v>
      </c>
      <c r="AA78" s="1"/>
      <c r="AB78" s="1"/>
      <c r="AC78" s="1"/>
      <c r="AD78" s="1"/>
      <c r="AE78" s="1"/>
      <c r="AF78" s="1"/>
      <c r="AG78" s="1"/>
      <c r="AM78" s="1"/>
      <c r="AN78" s="45" t="s">
        <v>160</v>
      </c>
      <c r="AO78" s="45" t="s">
        <v>292</v>
      </c>
      <c r="AP78" s="45" t="s">
        <v>21</v>
      </c>
      <c r="AQ78" s="45" t="s">
        <v>32</v>
      </c>
      <c r="AR78" s="39">
        <v>1.5</v>
      </c>
      <c r="AS78" s="45" t="s">
        <v>348</v>
      </c>
      <c r="AT78" s="1"/>
      <c r="AU78" s="45" t="s">
        <v>29</v>
      </c>
      <c r="AV78" s="45" t="s">
        <v>109</v>
      </c>
      <c r="AW78" s="45" t="s">
        <v>23</v>
      </c>
      <c r="AX78" s="45" t="s">
        <v>25</v>
      </c>
      <c r="AY78" s="39">
        <v>-0.5</v>
      </c>
      <c r="AZ78" s="45">
        <f t="shared" si="16"/>
        <v>65</v>
      </c>
      <c r="BA78" s="1"/>
      <c r="BB78" s="1"/>
      <c r="BC78" s="1"/>
      <c r="BD78" s="1"/>
      <c r="BE78" s="1"/>
      <c r="BF78" s="1"/>
      <c r="BG78" s="1"/>
      <c r="BM78" s="1"/>
      <c r="BN78" s="45" t="s">
        <v>68</v>
      </c>
      <c r="BO78" s="35" t="s">
        <v>73</v>
      </c>
      <c r="BP78" s="45" t="s">
        <v>21</v>
      </c>
      <c r="BQ78" s="35" t="s">
        <v>32</v>
      </c>
      <c r="BR78" s="45">
        <v>-1</v>
      </c>
      <c r="BS78" s="45" t="s">
        <v>348</v>
      </c>
      <c r="BT78" s="1"/>
      <c r="BU78" s="27" t="s">
        <v>349</v>
      </c>
      <c r="BV78" s="27" t="s">
        <v>358</v>
      </c>
      <c r="BW78" s="27" t="s">
        <v>23</v>
      </c>
      <c r="BX78" s="27" t="s">
        <v>25</v>
      </c>
      <c r="BY78" s="87">
        <v>0</v>
      </c>
      <c r="BZ78" s="27">
        <f t="shared" si="18"/>
        <v>19</v>
      </c>
    </row>
    <row r="79" spans="1:78" ht="12" customHeight="1" x14ac:dyDescent="0.25">
      <c r="A79" s="1"/>
      <c r="B79" s="1"/>
      <c r="C79" s="1"/>
      <c r="D79" s="1"/>
      <c r="E79" s="1"/>
      <c r="F79" s="1"/>
      <c r="G79" s="15"/>
      <c r="M79" s="1"/>
      <c r="N79" s="17" t="s">
        <v>97</v>
      </c>
      <c r="O79" s="17" t="s">
        <v>181</v>
      </c>
      <c r="P79" s="17" t="s">
        <v>21</v>
      </c>
      <c r="Q79" s="17" t="s">
        <v>32</v>
      </c>
      <c r="R79" s="32">
        <v>2.4000000000000021</v>
      </c>
      <c r="S79" s="17" t="s">
        <v>348</v>
      </c>
      <c r="T79" s="1"/>
      <c r="U79" s="51" t="s">
        <v>148</v>
      </c>
      <c r="V79" s="27" t="s">
        <v>308</v>
      </c>
      <c r="W79" s="27" t="s">
        <v>23</v>
      </c>
      <c r="X79" s="27" t="s">
        <v>32</v>
      </c>
      <c r="Y79" s="41">
        <v>-0.6</v>
      </c>
      <c r="Z79" s="52">
        <f t="shared" si="17"/>
        <v>69</v>
      </c>
      <c r="AA79" s="1"/>
      <c r="AB79" s="1"/>
      <c r="AC79" s="1"/>
      <c r="AD79" s="1"/>
      <c r="AE79" s="1"/>
      <c r="AF79" s="1"/>
      <c r="AG79" s="1"/>
      <c r="AM79" s="3"/>
      <c r="AN79" s="45" t="s">
        <v>97</v>
      </c>
      <c r="AO79" s="45" t="s">
        <v>167</v>
      </c>
      <c r="AP79" s="45" t="s">
        <v>21</v>
      </c>
      <c r="AQ79" s="45" t="s">
        <v>32</v>
      </c>
      <c r="AR79" s="39">
        <v>1.4</v>
      </c>
      <c r="AS79" s="45" t="s">
        <v>348</v>
      </c>
      <c r="AT79" s="1"/>
      <c r="AU79" s="45" t="s">
        <v>19</v>
      </c>
      <c r="AV79" s="45" t="s">
        <v>37</v>
      </c>
      <c r="AW79" s="45" t="s">
        <v>23</v>
      </c>
      <c r="AX79" s="45" t="s">
        <v>25</v>
      </c>
      <c r="AY79" s="39">
        <v>-0.5</v>
      </c>
      <c r="AZ79" s="45">
        <f t="shared" si="16"/>
        <v>65</v>
      </c>
      <c r="BA79" s="1"/>
      <c r="BB79" s="1"/>
      <c r="BC79" s="1"/>
      <c r="BD79" s="1"/>
      <c r="BE79" s="1"/>
      <c r="BF79" s="1"/>
      <c r="BG79" s="1"/>
      <c r="BM79" s="1"/>
      <c r="BN79" s="45" t="s">
        <v>97</v>
      </c>
      <c r="BO79" s="35" t="s">
        <v>154</v>
      </c>
      <c r="BP79" s="45" t="s">
        <v>21</v>
      </c>
      <c r="BQ79" s="35" t="s">
        <v>32</v>
      </c>
      <c r="BR79" s="35">
        <v>-1</v>
      </c>
      <c r="BS79" s="45" t="s">
        <v>348</v>
      </c>
      <c r="BT79" s="1"/>
      <c r="BU79" s="27" t="s">
        <v>29</v>
      </c>
      <c r="BV79" s="27" t="s">
        <v>129</v>
      </c>
      <c r="BW79" s="27" t="s">
        <v>23</v>
      </c>
      <c r="BX79" s="27" t="s">
        <v>25</v>
      </c>
      <c r="BY79" s="27">
        <v>1</v>
      </c>
      <c r="BZ79" s="27">
        <f t="shared" si="18"/>
        <v>69</v>
      </c>
    </row>
    <row r="80" spans="1:78" ht="12" customHeight="1" x14ac:dyDescent="0.25">
      <c r="A80" s="1"/>
      <c r="B80" s="1"/>
      <c r="C80" s="1"/>
      <c r="D80" s="1"/>
      <c r="E80" s="1"/>
      <c r="F80" s="1"/>
      <c r="G80" s="15"/>
      <c r="M80" s="1"/>
      <c r="N80" s="17" t="s">
        <v>97</v>
      </c>
      <c r="O80" s="17" t="s">
        <v>137</v>
      </c>
      <c r="P80" s="17" t="s">
        <v>21</v>
      </c>
      <c r="Q80" s="17" t="s">
        <v>32</v>
      </c>
      <c r="R80" s="32">
        <v>2.3000000000000007</v>
      </c>
      <c r="S80" s="17" t="s">
        <v>348</v>
      </c>
      <c r="T80" s="1"/>
      <c r="U80" s="51" t="s">
        <v>29</v>
      </c>
      <c r="V80" s="27" t="s">
        <v>134</v>
      </c>
      <c r="W80" s="27" t="s">
        <v>23</v>
      </c>
      <c r="X80" s="27" t="s">
        <v>25</v>
      </c>
      <c r="Y80" s="41">
        <v>-0.6</v>
      </c>
      <c r="Z80" s="52">
        <f t="shared" si="17"/>
        <v>69</v>
      </c>
      <c r="AA80" s="1"/>
      <c r="AB80" s="1"/>
      <c r="AC80" s="1"/>
      <c r="AD80" s="1"/>
      <c r="AE80" s="1"/>
      <c r="AF80" s="1"/>
      <c r="AG80" s="1"/>
      <c r="AM80" s="1"/>
      <c r="AN80" s="45" t="s">
        <v>97</v>
      </c>
      <c r="AO80" s="45" t="s">
        <v>154</v>
      </c>
      <c r="AP80" s="45" t="s">
        <v>21</v>
      </c>
      <c r="AQ80" s="45" t="s">
        <v>32</v>
      </c>
      <c r="AR80" s="39">
        <v>1.2</v>
      </c>
      <c r="AS80" s="45" t="s">
        <v>348</v>
      </c>
      <c r="AT80" s="1"/>
      <c r="AU80" s="45" t="s">
        <v>68</v>
      </c>
      <c r="AV80" s="45" t="s">
        <v>182</v>
      </c>
      <c r="AW80" s="45" t="s">
        <v>23</v>
      </c>
      <c r="AX80" s="45" t="s">
        <v>32</v>
      </c>
      <c r="AY80" s="46">
        <v>-0.5</v>
      </c>
      <c r="AZ80" s="45">
        <f t="shared" si="16"/>
        <v>65</v>
      </c>
      <c r="BA80" s="1"/>
      <c r="BB80" s="1"/>
      <c r="BC80" s="1"/>
      <c r="BD80" s="1"/>
      <c r="BE80" s="1"/>
      <c r="BF80" s="1"/>
      <c r="BG80" s="1"/>
      <c r="BM80" s="1"/>
      <c r="BN80" s="45" t="s">
        <v>97</v>
      </c>
      <c r="BO80" s="35" t="s">
        <v>167</v>
      </c>
      <c r="BP80" s="45" t="s">
        <v>21</v>
      </c>
      <c r="BQ80" s="35" t="s">
        <v>32</v>
      </c>
      <c r="BR80" s="35">
        <v>-1</v>
      </c>
      <c r="BS80" s="45" t="s">
        <v>348</v>
      </c>
      <c r="BT80" s="1"/>
      <c r="BU80" s="27" t="s">
        <v>29</v>
      </c>
      <c r="BV80" s="27" t="s">
        <v>146</v>
      </c>
      <c r="BW80" s="27" t="s">
        <v>23</v>
      </c>
      <c r="BX80" s="27" t="s">
        <v>25</v>
      </c>
      <c r="BY80" s="27">
        <v>1</v>
      </c>
      <c r="BZ80" s="27">
        <f t="shared" si="18"/>
        <v>69</v>
      </c>
    </row>
    <row r="81" spans="1:78" ht="12" customHeight="1" x14ac:dyDescent="0.25">
      <c r="A81" s="1"/>
      <c r="B81" s="1"/>
      <c r="C81" s="1"/>
      <c r="D81" s="1"/>
      <c r="E81" s="1"/>
      <c r="F81" s="1"/>
      <c r="G81" s="15"/>
      <c r="M81" s="1"/>
      <c r="N81" s="17" t="s">
        <v>68</v>
      </c>
      <c r="O81" s="17" t="s">
        <v>73</v>
      </c>
      <c r="P81" s="17" t="s">
        <v>21</v>
      </c>
      <c r="Q81" s="17" t="s">
        <v>32</v>
      </c>
      <c r="R81" s="32">
        <v>2</v>
      </c>
      <c r="S81" s="17" t="s">
        <v>348</v>
      </c>
      <c r="T81" s="1"/>
      <c r="U81" s="51" t="s">
        <v>29</v>
      </c>
      <c r="V81" s="27" t="s">
        <v>151</v>
      </c>
      <c r="W81" s="27" t="s">
        <v>23</v>
      </c>
      <c r="X81" s="27" t="s">
        <v>32</v>
      </c>
      <c r="Y81" s="41">
        <v>-0.6</v>
      </c>
      <c r="Z81" s="52">
        <f t="shared" si="17"/>
        <v>69</v>
      </c>
      <c r="AA81" s="1"/>
      <c r="AB81" s="1"/>
      <c r="AC81" s="1"/>
      <c r="AD81" s="1"/>
      <c r="AE81" s="1"/>
      <c r="AF81" s="1"/>
      <c r="AG81" s="1"/>
      <c r="AM81" s="1"/>
      <c r="AN81" s="45" t="s">
        <v>19</v>
      </c>
      <c r="AO81" s="45" t="s">
        <v>52</v>
      </c>
      <c r="AP81" s="45" t="s">
        <v>21</v>
      </c>
      <c r="AQ81" s="45" t="s">
        <v>32</v>
      </c>
      <c r="AR81" s="39">
        <v>0.7</v>
      </c>
      <c r="AS81" s="45" t="s">
        <v>348</v>
      </c>
      <c r="AT81" s="1"/>
      <c r="AU81" s="45" t="s">
        <v>173</v>
      </c>
      <c r="AV81" s="36" t="s">
        <v>322</v>
      </c>
      <c r="AW81" s="45" t="s">
        <v>23</v>
      </c>
      <c r="AX81" s="36" t="s">
        <v>25</v>
      </c>
      <c r="AY81" s="80">
        <v>-0.6</v>
      </c>
      <c r="AZ81" s="45">
        <f t="shared" si="16"/>
        <v>71</v>
      </c>
      <c r="BA81" s="1"/>
      <c r="BB81" s="1"/>
      <c r="BC81" s="1"/>
      <c r="BD81" s="1"/>
      <c r="BE81" s="1"/>
      <c r="BF81" s="1"/>
      <c r="BG81" s="1"/>
      <c r="BM81" s="1"/>
      <c r="BN81" s="45" t="s">
        <v>19</v>
      </c>
      <c r="BO81" s="35" t="s">
        <v>24</v>
      </c>
      <c r="BP81" s="45" t="s">
        <v>21</v>
      </c>
      <c r="BQ81" s="35" t="s">
        <v>25</v>
      </c>
      <c r="BR81" s="35">
        <v>0</v>
      </c>
      <c r="BS81" s="45" t="s">
        <v>348</v>
      </c>
      <c r="BT81" s="1"/>
      <c r="BU81" s="27" t="s">
        <v>220</v>
      </c>
      <c r="BV81" s="27" t="s">
        <v>261</v>
      </c>
      <c r="BW81" s="27" t="s">
        <v>23</v>
      </c>
      <c r="BX81" s="27" t="s">
        <v>32</v>
      </c>
      <c r="BY81" s="27">
        <v>1</v>
      </c>
      <c r="BZ81" s="27">
        <f t="shared" si="18"/>
        <v>69</v>
      </c>
    </row>
    <row r="82" spans="1:78" ht="12" customHeight="1" x14ac:dyDescent="0.25">
      <c r="A82" s="1"/>
      <c r="B82" s="1"/>
      <c r="C82" s="1"/>
      <c r="D82" s="1"/>
      <c r="E82" s="1"/>
      <c r="F82" s="1"/>
      <c r="G82" s="15"/>
      <c r="M82" s="1"/>
      <c r="N82" s="17" t="s">
        <v>75</v>
      </c>
      <c r="O82" s="17" t="s">
        <v>82</v>
      </c>
      <c r="P82" s="17" t="s">
        <v>21</v>
      </c>
      <c r="Q82" s="17" t="s">
        <v>25</v>
      </c>
      <c r="R82" s="32">
        <v>2</v>
      </c>
      <c r="S82" s="17" t="s">
        <v>348</v>
      </c>
      <c r="T82" s="1"/>
      <c r="U82" s="51" t="s">
        <v>97</v>
      </c>
      <c r="V82" s="27" t="s">
        <v>234</v>
      </c>
      <c r="W82" s="27" t="s">
        <v>23</v>
      </c>
      <c r="X82" s="27" t="s">
        <v>25</v>
      </c>
      <c r="Y82" s="41">
        <v>-0.8</v>
      </c>
      <c r="Z82" s="52">
        <f t="shared" si="17"/>
        <v>72</v>
      </c>
      <c r="AA82" s="1"/>
      <c r="AB82" s="1"/>
      <c r="AC82" s="1"/>
      <c r="AD82" s="1"/>
      <c r="AE82" s="1"/>
      <c r="AF82" s="1"/>
      <c r="AG82" s="1"/>
      <c r="AM82" s="3"/>
      <c r="AN82" s="45" t="s">
        <v>68</v>
      </c>
      <c r="AO82" s="45" t="s">
        <v>73</v>
      </c>
      <c r="AP82" s="45" t="s">
        <v>21</v>
      </c>
      <c r="AQ82" s="45" t="s">
        <v>32</v>
      </c>
      <c r="AR82" s="39">
        <v>0.7</v>
      </c>
      <c r="AS82" s="45" t="s">
        <v>348</v>
      </c>
      <c r="AT82" s="1"/>
      <c r="AU82" s="45" t="s">
        <v>173</v>
      </c>
      <c r="AV82" s="36" t="s">
        <v>327</v>
      </c>
      <c r="AW82" s="45" t="s">
        <v>23</v>
      </c>
      <c r="AX82" s="36" t="s">
        <v>32</v>
      </c>
      <c r="AY82" s="80">
        <v>-0.60000000000000098</v>
      </c>
      <c r="AZ82" s="45">
        <f t="shared" si="16"/>
        <v>72</v>
      </c>
      <c r="BA82" s="1"/>
      <c r="BB82" s="1"/>
      <c r="BC82" s="1"/>
      <c r="BD82" s="1"/>
      <c r="BE82" s="1"/>
      <c r="BF82" s="1"/>
      <c r="BG82" s="1"/>
      <c r="BM82" s="1"/>
      <c r="BN82" s="45" t="s">
        <v>19</v>
      </c>
      <c r="BO82" s="35" t="s">
        <v>44</v>
      </c>
      <c r="BP82" s="45" t="s">
        <v>21</v>
      </c>
      <c r="BQ82" s="35" t="s">
        <v>32</v>
      </c>
      <c r="BR82" s="35">
        <v>0</v>
      </c>
      <c r="BS82" s="45" t="s">
        <v>348</v>
      </c>
      <c r="BT82" s="1"/>
      <c r="BU82" s="27" t="s">
        <v>148</v>
      </c>
      <c r="BV82" s="27" t="s">
        <v>297</v>
      </c>
      <c r="BW82" s="27" t="s">
        <v>23</v>
      </c>
      <c r="BX82" s="27" t="s">
        <v>32</v>
      </c>
      <c r="BY82" s="27">
        <v>1</v>
      </c>
      <c r="BZ82" s="27">
        <f t="shared" si="18"/>
        <v>69</v>
      </c>
    </row>
    <row r="83" spans="1:78" ht="12" customHeight="1" x14ac:dyDescent="0.25">
      <c r="A83" s="1"/>
      <c r="B83" s="1"/>
      <c r="C83" s="1"/>
      <c r="D83" s="1"/>
      <c r="E83" s="1"/>
      <c r="F83" s="1"/>
      <c r="G83" s="15"/>
      <c r="M83" s="1"/>
      <c r="N83" s="17" t="s">
        <v>97</v>
      </c>
      <c r="O83" s="17" t="s">
        <v>154</v>
      </c>
      <c r="P83" s="17" t="s">
        <v>21</v>
      </c>
      <c r="Q83" s="17" t="s">
        <v>32</v>
      </c>
      <c r="R83" s="32">
        <v>2</v>
      </c>
      <c r="S83" s="17" t="s">
        <v>348</v>
      </c>
      <c r="T83" s="1"/>
      <c r="U83" s="51" t="s">
        <v>97</v>
      </c>
      <c r="V83" s="27" t="s">
        <v>228</v>
      </c>
      <c r="W83" s="27" t="s">
        <v>23</v>
      </c>
      <c r="X83" s="27" t="s">
        <v>32</v>
      </c>
      <c r="Y83" s="41">
        <v>-0.9</v>
      </c>
      <c r="Z83" s="52">
        <f t="shared" si="17"/>
        <v>73</v>
      </c>
      <c r="AA83" s="1"/>
      <c r="AB83" s="1"/>
      <c r="AC83" s="1"/>
      <c r="AD83" s="1"/>
      <c r="AE83" s="1"/>
      <c r="AF83" s="1"/>
      <c r="AG83" s="1"/>
      <c r="AM83" s="1"/>
      <c r="AN83" s="45" t="s">
        <v>97</v>
      </c>
      <c r="AO83" s="45" t="s">
        <v>176</v>
      </c>
      <c r="AP83" s="45" t="s">
        <v>21</v>
      </c>
      <c r="AQ83" s="45" t="s">
        <v>32</v>
      </c>
      <c r="AR83" s="39">
        <v>0.7</v>
      </c>
      <c r="AS83" s="45" t="s">
        <v>348</v>
      </c>
      <c r="AT83" s="1"/>
      <c r="AU83" s="45" t="s">
        <v>148</v>
      </c>
      <c r="AV83" s="45" t="s">
        <v>299</v>
      </c>
      <c r="AW83" s="45" t="s">
        <v>23</v>
      </c>
      <c r="AX83" s="45" t="s">
        <v>32</v>
      </c>
      <c r="AY83" s="39">
        <v>-0.69999999999999929</v>
      </c>
      <c r="AZ83" s="45">
        <f t="shared" si="16"/>
        <v>73</v>
      </c>
      <c r="BA83" s="1"/>
      <c r="BB83" s="1"/>
      <c r="BC83" s="1"/>
      <c r="BD83" s="1"/>
      <c r="BE83" s="1"/>
      <c r="BF83" s="1"/>
      <c r="BG83" s="1"/>
      <c r="BM83" s="1"/>
      <c r="BN83" s="45" t="s">
        <v>68</v>
      </c>
      <c r="BO83" s="35" t="s">
        <v>78</v>
      </c>
      <c r="BP83" s="45" t="s">
        <v>21</v>
      </c>
      <c r="BQ83" s="35" t="s">
        <v>32</v>
      </c>
      <c r="BR83" s="45">
        <v>0</v>
      </c>
      <c r="BS83" s="45" t="s">
        <v>348</v>
      </c>
      <c r="BT83" s="1"/>
      <c r="BU83" s="27" t="s">
        <v>148</v>
      </c>
      <c r="BV83" s="27" t="s">
        <v>299</v>
      </c>
      <c r="BW83" s="27" t="s">
        <v>23</v>
      </c>
      <c r="BX83" s="27" t="s">
        <v>32</v>
      </c>
      <c r="BY83" s="27">
        <v>1</v>
      </c>
      <c r="BZ83" s="27">
        <f t="shared" si="18"/>
        <v>69</v>
      </c>
    </row>
    <row r="84" spans="1:78" ht="12" customHeight="1" x14ac:dyDescent="0.25">
      <c r="A84" s="1"/>
      <c r="G84" s="15"/>
      <c r="M84" s="1"/>
      <c r="N84" s="17" t="s">
        <v>97</v>
      </c>
      <c r="O84" s="17" t="s">
        <v>167</v>
      </c>
      <c r="P84" s="17" t="s">
        <v>21</v>
      </c>
      <c r="Q84" s="17" t="s">
        <v>32</v>
      </c>
      <c r="R84" s="32">
        <v>1.8000000000000007</v>
      </c>
      <c r="S84" s="17" t="s">
        <v>348</v>
      </c>
      <c r="T84" s="1"/>
      <c r="U84" s="51" t="s">
        <v>19</v>
      </c>
      <c r="V84" s="27" t="s">
        <v>49</v>
      </c>
      <c r="W84" s="27" t="s">
        <v>23</v>
      </c>
      <c r="X84" s="27" t="s">
        <v>32</v>
      </c>
      <c r="Y84" s="41">
        <v>-1.2</v>
      </c>
      <c r="Z84" s="52">
        <f t="shared" si="17"/>
        <v>74</v>
      </c>
      <c r="AA84" s="1"/>
      <c r="AG84" s="1"/>
      <c r="AM84" s="1"/>
      <c r="AN84" s="45" t="s">
        <v>19</v>
      </c>
      <c r="AO84" s="45" t="s">
        <v>44</v>
      </c>
      <c r="AP84" s="45" t="s">
        <v>21</v>
      </c>
      <c r="AQ84" s="45" t="s">
        <v>32</v>
      </c>
      <c r="AR84" s="39">
        <v>0.6</v>
      </c>
      <c r="AS84" s="45" t="s">
        <v>348</v>
      </c>
      <c r="AT84" s="1"/>
      <c r="AU84" s="45" t="s">
        <v>220</v>
      </c>
      <c r="AV84" s="45" t="s">
        <v>261</v>
      </c>
      <c r="AW84" s="45" t="s">
        <v>23</v>
      </c>
      <c r="AX84" s="45" t="s">
        <v>32</v>
      </c>
      <c r="AY84" s="46">
        <v>-0.69999999999999929</v>
      </c>
      <c r="AZ84" s="45">
        <f t="shared" si="16"/>
        <v>73</v>
      </c>
      <c r="BA84" s="1"/>
      <c r="BB84" s="1"/>
      <c r="BC84" s="1"/>
      <c r="BD84" s="1"/>
      <c r="BE84" s="1"/>
      <c r="BF84" s="1"/>
      <c r="BG84" s="1"/>
      <c r="BM84" s="1"/>
      <c r="BN84" s="45" t="s">
        <v>75</v>
      </c>
      <c r="BO84" s="35" t="s">
        <v>82</v>
      </c>
      <c r="BP84" s="45" t="s">
        <v>21</v>
      </c>
      <c r="BQ84" s="35" t="s">
        <v>25</v>
      </c>
      <c r="BR84" s="45">
        <v>0</v>
      </c>
      <c r="BS84" s="45" t="s">
        <v>348</v>
      </c>
      <c r="BT84" s="1"/>
      <c r="BU84" s="27" t="s">
        <v>148</v>
      </c>
      <c r="BV84" s="27" t="s">
        <v>307</v>
      </c>
      <c r="BW84" s="27" t="s">
        <v>23</v>
      </c>
      <c r="BX84" s="59" t="s">
        <v>25</v>
      </c>
      <c r="BY84" s="27">
        <v>1</v>
      </c>
      <c r="BZ84" s="27">
        <f t="shared" si="18"/>
        <v>69</v>
      </c>
    </row>
    <row r="85" spans="1:78" ht="12" customHeight="1" x14ac:dyDescent="0.25">
      <c r="A85" s="1"/>
      <c r="G85" s="15"/>
      <c r="M85" s="1"/>
      <c r="N85" s="17" t="s">
        <v>19</v>
      </c>
      <c r="O85" s="17" t="s">
        <v>52</v>
      </c>
      <c r="P85" s="17" t="s">
        <v>21</v>
      </c>
      <c r="Q85" s="17" t="s">
        <v>32</v>
      </c>
      <c r="R85" s="32">
        <v>1.6</v>
      </c>
      <c r="S85" s="17" t="s">
        <v>348</v>
      </c>
      <c r="T85" s="1"/>
      <c r="U85" s="51" t="s">
        <v>173</v>
      </c>
      <c r="V85" s="53" t="s">
        <v>322</v>
      </c>
      <c r="W85" s="27" t="s">
        <v>23</v>
      </c>
      <c r="X85" s="53" t="s">
        <v>25</v>
      </c>
      <c r="Y85" s="54">
        <v>-1.2</v>
      </c>
      <c r="Z85" s="52">
        <f t="shared" si="17"/>
        <v>74</v>
      </c>
      <c r="AA85" s="1"/>
      <c r="AG85" s="1"/>
      <c r="AM85" s="1"/>
      <c r="AN85" s="45" t="s">
        <v>75</v>
      </c>
      <c r="AO85" s="45" t="s">
        <v>82</v>
      </c>
      <c r="AP85" s="45" t="s">
        <v>21</v>
      </c>
      <c r="AQ85" s="45" t="s">
        <v>25</v>
      </c>
      <c r="AR85" s="39">
        <v>0.39999999999999858</v>
      </c>
      <c r="AS85" s="45" t="s">
        <v>348</v>
      </c>
      <c r="AT85" s="1"/>
      <c r="AU85" s="45" t="s">
        <v>311</v>
      </c>
      <c r="AV85" s="45" t="s">
        <v>313</v>
      </c>
      <c r="AW85" s="45" t="s">
        <v>23</v>
      </c>
      <c r="AX85" s="45" t="s">
        <v>25</v>
      </c>
      <c r="AY85" s="39">
        <v>-0.80000000000000071</v>
      </c>
      <c r="AZ85" s="45">
        <f t="shared" si="16"/>
        <v>75</v>
      </c>
      <c r="BA85" s="1"/>
      <c r="BG85" s="1"/>
      <c r="BM85" s="1"/>
      <c r="BN85" s="45" t="s">
        <v>97</v>
      </c>
      <c r="BO85" s="35" t="s">
        <v>137</v>
      </c>
      <c r="BP85" s="45" t="s">
        <v>21</v>
      </c>
      <c r="BQ85" s="35" t="s">
        <v>32</v>
      </c>
      <c r="BR85" s="35">
        <v>0</v>
      </c>
      <c r="BS85" s="45" t="s">
        <v>348</v>
      </c>
      <c r="BT85" s="1"/>
      <c r="BU85" s="27" t="s">
        <v>148</v>
      </c>
      <c r="BV85" s="27" t="s">
        <v>308</v>
      </c>
      <c r="BW85" s="57" t="s">
        <v>23</v>
      </c>
      <c r="BX85" s="44" t="s">
        <v>32</v>
      </c>
      <c r="BY85" s="86">
        <v>1</v>
      </c>
      <c r="BZ85" s="27">
        <f t="shared" si="18"/>
        <v>69</v>
      </c>
    </row>
    <row r="86" spans="1:78" ht="12" customHeight="1" x14ac:dyDescent="0.25">
      <c r="A86" s="1"/>
      <c r="G86" s="15"/>
      <c r="M86" s="1"/>
      <c r="N86" s="17" t="s">
        <v>97</v>
      </c>
      <c r="O86" s="17" t="s">
        <v>190</v>
      </c>
      <c r="P86" s="17" t="s">
        <v>21</v>
      </c>
      <c r="Q86" s="17" t="s">
        <v>32</v>
      </c>
      <c r="R86" s="32">
        <v>1.6</v>
      </c>
      <c r="S86" s="17" t="s">
        <v>348</v>
      </c>
      <c r="T86" s="1"/>
      <c r="U86" s="51" t="s">
        <v>148</v>
      </c>
      <c r="V86" s="27" t="s">
        <v>307</v>
      </c>
      <c r="W86" s="27" t="s">
        <v>23</v>
      </c>
      <c r="X86" s="59" t="s">
        <v>25</v>
      </c>
      <c r="Y86" s="41">
        <v>-1.3</v>
      </c>
      <c r="Z86" s="52">
        <f t="shared" si="17"/>
        <v>76</v>
      </c>
      <c r="AA86" s="1"/>
      <c r="AG86" s="1"/>
      <c r="AM86" s="1"/>
      <c r="AN86" s="45" t="s">
        <v>117</v>
      </c>
      <c r="AO86" s="45" t="s">
        <v>203</v>
      </c>
      <c r="AP86" s="45" t="s">
        <v>21</v>
      </c>
      <c r="AQ86" s="45" t="s">
        <v>32</v>
      </c>
      <c r="AR86" s="39">
        <v>0.4</v>
      </c>
      <c r="AS86" s="45" t="s">
        <v>348</v>
      </c>
      <c r="AT86" s="1"/>
      <c r="AU86" s="45" t="s">
        <v>178</v>
      </c>
      <c r="AV86" s="36" t="s">
        <v>329</v>
      </c>
      <c r="AW86" s="45" t="s">
        <v>23</v>
      </c>
      <c r="AX86" s="36" t="s">
        <v>32</v>
      </c>
      <c r="AY86" s="80">
        <v>-1</v>
      </c>
      <c r="AZ86" s="45">
        <f t="shared" si="16"/>
        <v>76</v>
      </c>
      <c r="BA86" s="1"/>
      <c r="BG86" s="1"/>
      <c r="BM86" s="1"/>
      <c r="BN86" s="45" t="s">
        <v>97</v>
      </c>
      <c r="BO86" s="35" t="s">
        <v>150</v>
      </c>
      <c r="BP86" s="45" t="s">
        <v>21</v>
      </c>
      <c r="BQ86" s="35" t="s">
        <v>32</v>
      </c>
      <c r="BR86" s="35">
        <v>0</v>
      </c>
      <c r="BS86" s="45" t="s">
        <v>348</v>
      </c>
      <c r="BT86" s="1"/>
      <c r="BU86" s="27" t="s">
        <v>19</v>
      </c>
      <c r="BV86" s="27" t="s">
        <v>70</v>
      </c>
      <c r="BW86" s="57" t="s">
        <v>23</v>
      </c>
      <c r="BX86" s="44" t="s">
        <v>32</v>
      </c>
      <c r="BY86" s="86">
        <v>1</v>
      </c>
      <c r="BZ86" s="27">
        <f t="shared" si="18"/>
        <v>69</v>
      </c>
    </row>
    <row r="87" spans="1:78" ht="12" customHeight="1" x14ac:dyDescent="0.25">
      <c r="A87" s="1"/>
      <c r="G87" s="15"/>
      <c r="M87" s="1"/>
      <c r="N87" s="17" t="s">
        <v>117</v>
      </c>
      <c r="O87" s="17" t="s">
        <v>206</v>
      </c>
      <c r="P87" s="17" t="s">
        <v>21</v>
      </c>
      <c r="Q87" s="17" t="s">
        <v>25</v>
      </c>
      <c r="R87" s="32">
        <v>1.5</v>
      </c>
      <c r="S87" s="17" t="s">
        <v>348</v>
      </c>
      <c r="T87" s="1"/>
      <c r="U87" s="44" t="s">
        <v>148</v>
      </c>
      <c r="V87" s="44" t="s">
        <v>297</v>
      </c>
      <c r="W87" s="57" t="s">
        <v>23</v>
      </c>
      <c r="X87" s="44" t="s">
        <v>32</v>
      </c>
      <c r="Y87" s="61">
        <v>-1.6000000000000014</v>
      </c>
      <c r="Z87" s="52">
        <f t="shared" si="17"/>
        <v>77</v>
      </c>
      <c r="AA87" s="1"/>
      <c r="AG87" s="1"/>
      <c r="AM87" s="1"/>
      <c r="AN87" s="45" t="s">
        <v>173</v>
      </c>
      <c r="AO87" s="36" t="s">
        <v>302</v>
      </c>
      <c r="AP87" s="45" t="s">
        <v>21</v>
      </c>
      <c r="AQ87" s="36" t="s">
        <v>32</v>
      </c>
      <c r="AR87" s="40">
        <v>0.3</v>
      </c>
      <c r="AS87" s="45" t="s">
        <v>348</v>
      </c>
      <c r="AT87" s="1"/>
      <c r="AU87" s="45" t="s">
        <v>29</v>
      </c>
      <c r="AV87" s="45" t="s">
        <v>151</v>
      </c>
      <c r="AW87" s="45" t="s">
        <v>23</v>
      </c>
      <c r="AX87" s="45" t="s">
        <v>32</v>
      </c>
      <c r="AY87" s="46">
        <v>-1</v>
      </c>
      <c r="AZ87" s="45">
        <f t="shared" si="16"/>
        <v>76</v>
      </c>
      <c r="BA87" s="1"/>
      <c r="BG87" s="1"/>
      <c r="BM87" s="1"/>
      <c r="BN87" s="45" t="s">
        <v>97</v>
      </c>
      <c r="BO87" s="35" t="s">
        <v>181</v>
      </c>
      <c r="BP87" s="45" t="s">
        <v>21</v>
      </c>
      <c r="BQ87" s="35" t="s">
        <v>32</v>
      </c>
      <c r="BR87" s="35">
        <v>0</v>
      </c>
      <c r="BS87" s="45" t="s">
        <v>348</v>
      </c>
      <c r="BT87" s="1"/>
      <c r="BU87" s="44" t="s">
        <v>29</v>
      </c>
      <c r="BV87" s="44" t="s">
        <v>109</v>
      </c>
      <c r="BW87" s="57" t="s">
        <v>23</v>
      </c>
      <c r="BX87" s="44" t="s">
        <v>25</v>
      </c>
      <c r="BY87" s="86">
        <v>1</v>
      </c>
      <c r="BZ87" s="27">
        <f t="shared" si="18"/>
        <v>69</v>
      </c>
    </row>
    <row r="88" spans="1:78" ht="12" customHeight="1" x14ac:dyDescent="0.25">
      <c r="A88" s="1"/>
      <c r="G88" s="15"/>
      <c r="M88" s="1"/>
      <c r="N88" s="17" t="s">
        <v>97</v>
      </c>
      <c r="O88" s="17" t="s">
        <v>150</v>
      </c>
      <c r="P88" s="17" t="s">
        <v>21</v>
      </c>
      <c r="Q88" s="17" t="s">
        <v>32</v>
      </c>
      <c r="R88" s="32">
        <v>1.3</v>
      </c>
      <c r="S88" s="17" t="s">
        <v>348</v>
      </c>
      <c r="T88" s="1"/>
      <c r="U88" s="44" t="s">
        <v>29</v>
      </c>
      <c r="V88" s="44" t="s">
        <v>109</v>
      </c>
      <c r="W88" s="57" t="s">
        <v>23</v>
      </c>
      <c r="X88" s="44" t="s">
        <v>25</v>
      </c>
      <c r="Y88" s="61">
        <v>-1.7</v>
      </c>
      <c r="Z88" s="52">
        <f t="shared" si="17"/>
        <v>78</v>
      </c>
      <c r="AA88" s="1"/>
      <c r="AG88" s="1"/>
      <c r="AM88" s="1"/>
      <c r="AN88" s="45" t="s">
        <v>97</v>
      </c>
      <c r="AO88" s="45" t="s">
        <v>137</v>
      </c>
      <c r="AP88" s="45" t="s">
        <v>21</v>
      </c>
      <c r="AQ88" s="45" t="s">
        <v>32</v>
      </c>
      <c r="AR88" s="39">
        <v>0.1</v>
      </c>
      <c r="AS88" s="45" t="s">
        <v>348</v>
      </c>
      <c r="AT88" s="1"/>
      <c r="AU88" s="45" t="s">
        <v>173</v>
      </c>
      <c r="AV88" s="36" t="s">
        <v>320</v>
      </c>
      <c r="AW88" s="45" t="s">
        <v>23</v>
      </c>
      <c r="AX88" s="36" t="s">
        <v>25</v>
      </c>
      <c r="AY88" s="80">
        <v>-1.1000000000000014</v>
      </c>
      <c r="AZ88" s="45">
        <f t="shared" si="16"/>
        <v>78</v>
      </c>
      <c r="BA88" s="1"/>
      <c r="BG88" s="1"/>
      <c r="BM88" s="1"/>
      <c r="BN88" s="45" t="s">
        <v>97</v>
      </c>
      <c r="BO88" s="35" t="s">
        <v>190</v>
      </c>
      <c r="BP88" s="45" t="s">
        <v>21</v>
      </c>
      <c r="BQ88" s="35" t="s">
        <v>32</v>
      </c>
      <c r="BR88" s="45">
        <v>0</v>
      </c>
      <c r="BS88" s="45" t="s">
        <v>348</v>
      </c>
      <c r="BT88" s="1"/>
      <c r="BU88" s="44" t="s">
        <v>29</v>
      </c>
      <c r="BV88" s="44" t="s">
        <v>151</v>
      </c>
      <c r="BW88" s="57" t="s">
        <v>23</v>
      </c>
      <c r="BX88" s="44" t="s">
        <v>32</v>
      </c>
      <c r="BY88" s="86">
        <v>1</v>
      </c>
      <c r="BZ88" s="27">
        <f t="shared" si="18"/>
        <v>69</v>
      </c>
    </row>
    <row r="89" spans="1:78" ht="12" customHeight="1" x14ac:dyDescent="0.25">
      <c r="A89" s="1"/>
      <c r="G89" s="15"/>
      <c r="M89" s="1"/>
      <c r="N89" s="17" t="s">
        <v>160</v>
      </c>
      <c r="O89" s="17" t="s">
        <v>292</v>
      </c>
      <c r="P89" s="17" t="s">
        <v>21</v>
      </c>
      <c r="Q89" s="17" t="s">
        <v>32</v>
      </c>
      <c r="R89" s="32">
        <v>1.1000000000000001</v>
      </c>
      <c r="S89" s="17" t="s">
        <v>348</v>
      </c>
      <c r="T89" s="1"/>
      <c r="U89" s="44" t="s">
        <v>29</v>
      </c>
      <c r="V89" s="44" t="s">
        <v>124</v>
      </c>
      <c r="W89" s="57" t="s">
        <v>23</v>
      </c>
      <c r="X89" s="44" t="s">
        <v>25</v>
      </c>
      <c r="Y89" s="61">
        <v>-2.6</v>
      </c>
      <c r="Z89" s="52">
        <f t="shared" si="17"/>
        <v>79</v>
      </c>
      <c r="AA89" s="1"/>
      <c r="AG89" s="1"/>
      <c r="AM89" s="1"/>
      <c r="AN89" s="45" t="s">
        <v>97</v>
      </c>
      <c r="AO89" s="45" t="s">
        <v>150</v>
      </c>
      <c r="AP89" s="45" t="s">
        <v>21</v>
      </c>
      <c r="AQ89" s="45" t="s">
        <v>32</v>
      </c>
      <c r="AR89" s="39">
        <v>-0.2</v>
      </c>
      <c r="AS89" s="45" t="s">
        <v>348</v>
      </c>
      <c r="AT89" s="1"/>
      <c r="AU89" s="45" t="s">
        <v>148</v>
      </c>
      <c r="AV89" s="45" t="s">
        <v>307</v>
      </c>
      <c r="AW89" s="45" t="s">
        <v>23</v>
      </c>
      <c r="AX89" s="45" t="s">
        <v>25</v>
      </c>
      <c r="AY89" s="46">
        <v>-1.6000000000000014</v>
      </c>
      <c r="AZ89" s="45">
        <f t="shared" si="16"/>
        <v>79</v>
      </c>
      <c r="BA89" s="1"/>
      <c r="BG89" s="1"/>
      <c r="BM89" s="1"/>
      <c r="BN89" s="45" t="s">
        <v>117</v>
      </c>
      <c r="BO89" s="35" t="s">
        <v>194</v>
      </c>
      <c r="BP89" s="45" t="s">
        <v>21</v>
      </c>
      <c r="BQ89" s="35" t="s">
        <v>32</v>
      </c>
      <c r="BR89" s="45">
        <v>0</v>
      </c>
      <c r="BS89" s="45" t="s">
        <v>348</v>
      </c>
      <c r="BT89" s="1"/>
      <c r="BU89" s="44" t="s">
        <v>97</v>
      </c>
      <c r="BV89" s="44" t="s">
        <v>228</v>
      </c>
      <c r="BW89" s="57" t="s">
        <v>23</v>
      </c>
      <c r="BX89" s="44" t="s">
        <v>32</v>
      </c>
      <c r="BY89" s="86">
        <v>1</v>
      </c>
      <c r="BZ89" s="27">
        <f t="shared" si="18"/>
        <v>69</v>
      </c>
    </row>
    <row r="90" spans="1:78" ht="12" customHeight="1" x14ac:dyDescent="0.25">
      <c r="A90" s="1"/>
      <c r="G90" s="15"/>
      <c r="M90" s="1"/>
      <c r="N90" s="17" t="s">
        <v>19</v>
      </c>
      <c r="O90" s="17" t="s">
        <v>60</v>
      </c>
      <c r="P90" s="17" t="s">
        <v>21</v>
      </c>
      <c r="Q90" s="17" t="s">
        <v>32</v>
      </c>
      <c r="R90" s="32">
        <v>0.8</v>
      </c>
      <c r="S90" s="17" t="s">
        <v>348</v>
      </c>
      <c r="T90" s="1"/>
      <c r="U90" s="27" t="s">
        <v>148</v>
      </c>
      <c r="V90" s="27" t="s">
        <v>299</v>
      </c>
      <c r="W90" s="27" t="s">
        <v>23</v>
      </c>
      <c r="X90" s="27" t="s">
        <v>32</v>
      </c>
      <c r="Y90" s="41">
        <v>-2.7999999999999989</v>
      </c>
      <c r="Z90" s="52">
        <f t="shared" si="17"/>
        <v>80</v>
      </c>
      <c r="AA90" s="1"/>
      <c r="AG90" s="1"/>
      <c r="AM90" s="1"/>
      <c r="AN90" s="45" t="s">
        <v>97</v>
      </c>
      <c r="AO90" s="45" t="s">
        <v>190</v>
      </c>
      <c r="AP90" s="45" t="s">
        <v>21</v>
      </c>
      <c r="AQ90" s="45" t="s">
        <v>32</v>
      </c>
      <c r="AR90" s="39">
        <v>-0.3</v>
      </c>
      <c r="AS90" s="45" t="s">
        <v>348</v>
      </c>
      <c r="AT90" s="1"/>
      <c r="AU90" s="45" t="s">
        <v>29</v>
      </c>
      <c r="AV90" s="45" t="s">
        <v>124</v>
      </c>
      <c r="AW90" s="45" t="s">
        <v>23</v>
      </c>
      <c r="AX90" s="45" t="s">
        <v>25</v>
      </c>
      <c r="AY90" s="46">
        <v>-1.9</v>
      </c>
      <c r="AZ90" s="45">
        <f t="shared" si="16"/>
        <v>80</v>
      </c>
      <c r="BA90" s="1"/>
      <c r="BG90" s="1"/>
      <c r="BM90" s="1"/>
      <c r="BN90" s="45" t="s">
        <v>117</v>
      </c>
      <c r="BO90" s="35" t="s">
        <v>203</v>
      </c>
      <c r="BP90" s="45" t="s">
        <v>21</v>
      </c>
      <c r="BQ90" s="35" t="s">
        <v>32</v>
      </c>
      <c r="BR90" s="45">
        <v>0</v>
      </c>
      <c r="BS90" s="45" t="s">
        <v>348</v>
      </c>
      <c r="BT90" s="1"/>
      <c r="BU90" s="44" t="s">
        <v>29</v>
      </c>
      <c r="BV90" s="44" t="s">
        <v>124</v>
      </c>
      <c r="BW90" s="57" t="s">
        <v>23</v>
      </c>
      <c r="BX90" s="44" t="s">
        <v>25</v>
      </c>
      <c r="BY90" s="86">
        <v>2</v>
      </c>
      <c r="BZ90" s="27">
        <f t="shared" si="18"/>
        <v>80</v>
      </c>
    </row>
    <row r="91" spans="1:78" ht="12" customHeight="1" x14ac:dyDescent="0.25">
      <c r="A91" s="1"/>
      <c r="G91" s="15"/>
      <c r="M91" s="1"/>
      <c r="N91" s="17" t="s">
        <v>148</v>
      </c>
      <c r="O91" s="17" t="s">
        <v>276</v>
      </c>
      <c r="P91" s="17" t="s">
        <v>21</v>
      </c>
      <c r="Q91" s="17" t="s">
        <v>32</v>
      </c>
      <c r="R91" s="32">
        <v>0.8</v>
      </c>
      <c r="S91" s="17" t="s">
        <v>348</v>
      </c>
      <c r="T91" s="1"/>
      <c r="U91" s="118" t="s">
        <v>359</v>
      </c>
      <c r="V91" s="126"/>
      <c r="W91" s="126"/>
      <c r="X91" s="132"/>
      <c r="Y91" s="126"/>
      <c r="Z91" s="127"/>
      <c r="AA91" s="1"/>
      <c r="AG91" s="1"/>
      <c r="AM91" s="1"/>
      <c r="AN91" s="45" t="s">
        <v>117</v>
      </c>
      <c r="AO91" s="45" t="s">
        <v>194</v>
      </c>
      <c r="AP91" s="45" t="s">
        <v>21</v>
      </c>
      <c r="AQ91" s="45" t="s">
        <v>32</v>
      </c>
      <c r="AR91" s="39">
        <v>-0.3</v>
      </c>
      <c r="AS91" s="45" t="s">
        <v>348</v>
      </c>
      <c r="AT91" s="1"/>
      <c r="AU91" s="111" t="s">
        <v>359</v>
      </c>
      <c r="AV91" s="105"/>
      <c r="AW91" s="105"/>
      <c r="AX91" s="105"/>
      <c r="AY91" s="105"/>
      <c r="AZ91" s="105"/>
      <c r="BA91" s="1"/>
      <c r="BG91" s="1"/>
      <c r="BM91" s="1"/>
      <c r="BN91" s="45" t="s">
        <v>117</v>
      </c>
      <c r="BO91" s="35" t="s">
        <v>206</v>
      </c>
      <c r="BP91" s="45" t="s">
        <v>21</v>
      </c>
      <c r="BQ91" s="35" t="s">
        <v>25</v>
      </c>
      <c r="BR91" s="45">
        <v>0</v>
      </c>
      <c r="BS91" s="45" t="s">
        <v>348</v>
      </c>
      <c r="BT91" s="1"/>
      <c r="BU91" s="107" t="s">
        <v>2</v>
      </c>
      <c r="BV91" s="108"/>
      <c r="BW91" s="108"/>
      <c r="BX91" s="109"/>
      <c r="BY91" s="108"/>
      <c r="BZ91" s="110"/>
    </row>
    <row r="92" spans="1:78" ht="12" customHeight="1" x14ac:dyDescent="0.25">
      <c r="A92" s="1"/>
      <c r="G92" s="15"/>
      <c r="M92" s="1"/>
      <c r="N92" s="17" t="s">
        <v>68</v>
      </c>
      <c r="O92" s="17" t="s">
        <v>78</v>
      </c>
      <c r="P92" s="17" t="s">
        <v>21</v>
      </c>
      <c r="Q92" s="17" t="s">
        <v>32</v>
      </c>
      <c r="R92" s="32">
        <v>0.6</v>
      </c>
      <c r="S92" s="17" t="s">
        <v>348</v>
      </c>
      <c r="T92" s="1"/>
      <c r="U92" s="17" t="s">
        <v>85</v>
      </c>
      <c r="V92" s="17" t="s">
        <v>219</v>
      </c>
      <c r="W92" s="17" t="s">
        <v>23</v>
      </c>
      <c r="X92" s="17" t="s">
        <v>32</v>
      </c>
      <c r="Y92" s="32">
        <v>2.7</v>
      </c>
      <c r="Z92" s="17" t="s">
        <v>348</v>
      </c>
      <c r="AA92" s="1"/>
      <c r="AG92" s="1"/>
      <c r="AM92" s="1"/>
      <c r="AN92" s="45" t="s">
        <v>117</v>
      </c>
      <c r="AO92" s="45" t="s">
        <v>206</v>
      </c>
      <c r="AP92" s="45" t="s">
        <v>21</v>
      </c>
      <c r="AQ92" s="45" t="s">
        <v>25</v>
      </c>
      <c r="AR92" s="39">
        <v>-0.3</v>
      </c>
      <c r="AS92" s="45" t="s">
        <v>348</v>
      </c>
      <c r="AT92" s="1"/>
      <c r="AU92" s="45" t="s">
        <v>19</v>
      </c>
      <c r="AV92" s="45" t="s">
        <v>83</v>
      </c>
      <c r="AW92" s="45" t="s">
        <v>23</v>
      </c>
      <c r="AX92" s="45" t="s">
        <v>25</v>
      </c>
      <c r="AY92" s="39">
        <v>1.2</v>
      </c>
      <c r="AZ92" s="45" t="s">
        <v>348</v>
      </c>
      <c r="BA92" s="1"/>
      <c r="BG92" s="1"/>
      <c r="BM92" s="1"/>
      <c r="BN92" s="45" t="s">
        <v>220</v>
      </c>
      <c r="BO92" s="35" t="s">
        <v>223</v>
      </c>
      <c r="BP92" s="45" t="s">
        <v>21</v>
      </c>
      <c r="BQ92" s="35" t="s">
        <v>25</v>
      </c>
      <c r="BR92" s="35">
        <f>'[4]Данные '!BT189</f>
        <v>0</v>
      </c>
      <c r="BS92" s="45" t="s">
        <v>348</v>
      </c>
      <c r="BT92" s="1"/>
      <c r="BU92" s="17" t="s">
        <v>19</v>
      </c>
      <c r="BV92" s="16" t="s">
        <v>45</v>
      </c>
      <c r="BW92" s="17" t="s">
        <v>23</v>
      </c>
      <c r="BX92" s="16" t="s">
        <v>25</v>
      </c>
      <c r="BY92" s="16">
        <v>-1</v>
      </c>
      <c r="BZ92" s="17" t="s">
        <v>348</v>
      </c>
    </row>
    <row r="93" spans="1:78" ht="12" customHeight="1" x14ac:dyDescent="0.25">
      <c r="A93" s="1"/>
      <c r="G93" s="15"/>
      <c r="M93" s="1"/>
      <c r="N93" s="17" t="s">
        <v>19</v>
      </c>
      <c r="O93" s="17" t="s">
        <v>44</v>
      </c>
      <c r="P93" s="17" t="s">
        <v>21</v>
      </c>
      <c r="Q93" s="17" t="s">
        <v>32</v>
      </c>
      <c r="R93" s="32">
        <v>0.6</v>
      </c>
      <c r="S93" s="17" t="s">
        <v>348</v>
      </c>
      <c r="T93" s="1"/>
      <c r="U93" s="17" t="s">
        <v>311</v>
      </c>
      <c r="V93" s="17" t="s">
        <v>312</v>
      </c>
      <c r="W93" s="17" t="s">
        <v>23</v>
      </c>
      <c r="X93" s="17" t="s">
        <v>32</v>
      </c>
      <c r="Y93" s="32">
        <v>2.5</v>
      </c>
      <c r="Z93" s="17" t="s">
        <v>348</v>
      </c>
      <c r="AA93" s="1"/>
      <c r="AG93" s="1"/>
      <c r="AM93" s="1"/>
      <c r="AN93" s="45" t="s">
        <v>19</v>
      </c>
      <c r="AO93" s="45" t="s">
        <v>31</v>
      </c>
      <c r="AP93" s="45" t="s">
        <v>21</v>
      </c>
      <c r="AQ93" s="45" t="s">
        <v>32</v>
      </c>
      <c r="AR93" s="39">
        <v>-0.4</v>
      </c>
      <c r="AS93" s="45" t="s">
        <v>348</v>
      </c>
      <c r="AT93" s="1"/>
      <c r="AU93" s="45" t="s">
        <v>19</v>
      </c>
      <c r="AV93" s="45" t="s">
        <v>41</v>
      </c>
      <c r="AW93" s="45" t="s">
        <v>23</v>
      </c>
      <c r="AX93" s="45" t="s">
        <v>32</v>
      </c>
      <c r="AY93" s="39">
        <v>1</v>
      </c>
      <c r="AZ93" s="45" t="s">
        <v>348</v>
      </c>
      <c r="BA93" s="1"/>
      <c r="BG93" s="1"/>
      <c r="BM93" s="1"/>
      <c r="BN93" s="45" t="s">
        <v>148</v>
      </c>
      <c r="BO93" s="35" t="s">
        <v>276</v>
      </c>
      <c r="BP93" s="45" t="s">
        <v>21</v>
      </c>
      <c r="BQ93" s="35" t="s">
        <v>32</v>
      </c>
      <c r="BR93" s="35">
        <v>0</v>
      </c>
      <c r="BS93" s="45" t="s">
        <v>348</v>
      </c>
      <c r="BT93" s="1"/>
      <c r="BU93" s="17" t="s">
        <v>19</v>
      </c>
      <c r="BV93" s="16" t="s">
        <v>83</v>
      </c>
      <c r="BW93" s="17" t="s">
        <v>23</v>
      </c>
      <c r="BX93" s="16" t="s">
        <v>25</v>
      </c>
      <c r="BY93" s="16">
        <v>-1</v>
      </c>
      <c r="BZ93" s="17" t="s">
        <v>348</v>
      </c>
    </row>
    <row r="94" spans="1:78" ht="12" customHeight="1" x14ac:dyDescent="0.25">
      <c r="A94" s="1"/>
      <c r="G94" s="15"/>
      <c r="M94" s="1"/>
      <c r="N94" s="17" t="s">
        <v>126</v>
      </c>
      <c r="O94" s="17" t="s">
        <v>218</v>
      </c>
      <c r="P94" s="17" t="s">
        <v>21</v>
      </c>
      <c r="Q94" s="17" t="s">
        <v>25</v>
      </c>
      <c r="R94" s="32">
        <v>0.5</v>
      </c>
      <c r="S94" s="17" t="s">
        <v>348</v>
      </c>
      <c r="T94" s="1"/>
      <c r="U94" s="17" t="s">
        <v>173</v>
      </c>
      <c r="V94" s="18" t="s">
        <v>326</v>
      </c>
      <c r="W94" s="17" t="s">
        <v>23</v>
      </c>
      <c r="X94" s="18" t="s">
        <v>25</v>
      </c>
      <c r="Y94" s="33">
        <v>2.5</v>
      </c>
      <c r="Z94" s="17" t="s">
        <v>348</v>
      </c>
      <c r="AA94" s="1"/>
      <c r="AG94" s="1"/>
      <c r="AM94" s="1"/>
      <c r="AN94" s="45" t="s">
        <v>97</v>
      </c>
      <c r="AO94" s="45" t="s">
        <v>181</v>
      </c>
      <c r="AP94" s="45" t="s">
        <v>21</v>
      </c>
      <c r="AQ94" s="45" t="s">
        <v>32</v>
      </c>
      <c r="AR94" s="39">
        <v>-0.4</v>
      </c>
      <c r="AS94" s="45" t="s">
        <v>348</v>
      </c>
      <c r="AT94" s="1"/>
      <c r="AU94" s="45" t="s">
        <v>97</v>
      </c>
      <c r="AV94" s="45" t="s">
        <v>232</v>
      </c>
      <c r="AW94" s="45" t="s">
        <v>23</v>
      </c>
      <c r="AX94" s="45" t="s">
        <v>25</v>
      </c>
      <c r="AY94" s="39">
        <v>0.9</v>
      </c>
      <c r="AZ94" s="45" t="s">
        <v>348</v>
      </c>
      <c r="BA94" s="1"/>
      <c r="BG94" s="1"/>
      <c r="BM94" s="1"/>
      <c r="BN94" s="45" t="s">
        <v>148</v>
      </c>
      <c r="BO94" s="35" t="s">
        <v>290</v>
      </c>
      <c r="BP94" s="45" t="s">
        <v>21</v>
      </c>
      <c r="BQ94" s="35" t="s">
        <v>25</v>
      </c>
      <c r="BR94" s="35">
        <v>0</v>
      </c>
      <c r="BS94" s="45" t="s">
        <v>348</v>
      </c>
      <c r="BT94" s="1"/>
      <c r="BU94" s="17" t="s">
        <v>29</v>
      </c>
      <c r="BV94" s="16" t="s">
        <v>159</v>
      </c>
      <c r="BW94" s="17" t="s">
        <v>23</v>
      </c>
      <c r="BX94" s="16" t="s">
        <v>25</v>
      </c>
      <c r="BY94" s="17">
        <v>-1</v>
      </c>
      <c r="BZ94" s="17" t="s">
        <v>348</v>
      </c>
    </row>
    <row r="95" spans="1:78" ht="12" customHeight="1" x14ac:dyDescent="0.25">
      <c r="A95" s="1"/>
      <c r="G95" s="15"/>
      <c r="M95" s="1"/>
      <c r="N95" s="17" t="s">
        <v>220</v>
      </c>
      <c r="O95" s="17" t="s">
        <v>223</v>
      </c>
      <c r="P95" s="17" t="s">
        <v>21</v>
      </c>
      <c r="Q95" s="17" t="s">
        <v>25</v>
      </c>
      <c r="R95" s="32">
        <v>0.19999999999999929</v>
      </c>
      <c r="S95" s="17" t="s">
        <v>348</v>
      </c>
      <c r="T95" s="1"/>
      <c r="U95" s="17" t="s">
        <v>19</v>
      </c>
      <c r="V95" s="17" t="s">
        <v>101</v>
      </c>
      <c r="W95" s="17" t="s">
        <v>23</v>
      </c>
      <c r="X95" s="17" t="s">
        <v>32</v>
      </c>
      <c r="Y95" s="32">
        <v>2.3999999999999995</v>
      </c>
      <c r="Z95" s="17" t="s">
        <v>348</v>
      </c>
      <c r="AA95" s="1"/>
      <c r="AG95" s="1"/>
      <c r="AM95" s="1"/>
      <c r="AN95" s="45" t="s">
        <v>196</v>
      </c>
      <c r="AO95" s="45" t="s">
        <v>304</v>
      </c>
      <c r="AP95" s="45" t="s">
        <v>21</v>
      </c>
      <c r="AQ95" s="45" t="s">
        <v>25</v>
      </c>
      <c r="AR95" s="39">
        <v>-0.4</v>
      </c>
      <c r="AS95" s="45" t="s">
        <v>348</v>
      </c>
      <c r="AT95" s="1"/>
      <c r="AU95" s="45" t="s">
        <v>117</v>
      </c>
      <c r="AV95" s="45" t="s">
        <v>251</v>
      </c>
      <c r="AW95" s="45" t="s">
        <v>23</v>
      </c>
      <c r="AX95" s="45" t="s">
        <v>32</v>
      </c>
      <c r="AY95" s="39">
        <v>0.9</v>
      </c>
      <c r="AZ95" s="45" t="s">
        <v>348</v>
      </c>
      <c r="BA95" s="1"/>
      <c r="BG95" s="1"/>
      <c r="BM95" s="1"/>
      <c r="BN95" s="45" t="s">
        <v>160</v>
      </c>
      <c r="BO95" s="35" t="s">
        <v>292</v>
      </c>
      <c r="BP95" s="45" t="s">
        <v>21</v>
      </c>
      <c r="BQ95" s="35" t="s">
        <v>32</v>
      </c>
      <c r="BR95" s="35">
        <f>'[6]Данные '!BT320</f>
        <v>0</v>
      </c>
      <c r="BS95" s="45" t="s">
        <v>348</v>
      </c>
      <c r="BT95" s="1"/>
      <c r="BU95" s="17" t="s">
        <v>97</v>
      </c>
      <c r="BV95" s="16" t="s">
        <v>238</v>
      </c>
      <c r="BW95" s="17" t="s">
        <v>23</v>
      </c>
      <c r="BX95" s="16" t="s">
        <v>25</v>
      </c>
      <c r="BY95" s="16">
        <v>-1</v>
      </c>
      <c r="BZ95" s="17" t="s">
        <v>348</v>
      </c>
    </row>
    <row r="96" spans="1:78" ht="12" customHeight="1" x14ac:dyDescent="0.25">
      <c r="A96" s="1"/>
      <c r="G96" s="15"/>
      <c r="M96" s="1"/>
      <c r="N96" s="17" t="s">
        <v>117</v>
      </c>
      <c r="O96" s="17" t="s">
        <v>203</v>
      </c>
      <c r="P96" s="17" t="s">
        <v>21</v>
      </c>
      <c r="Q96" s="17" t="s">
        <v>32</v>
      </c>
      <c r="R96" s="32">
        <v>-0.6</v>
      </c>
      <c r="S96" s="17" t="s">
        <v>348</v>
      </c>
      <c r="T96" s="1"/>
      <c r="U96" s="17" t="s">
        <v>148</v>
      </c>
      <c r="V96" s="17" t="s">
        <v>309</v>
      </c>
      <c r="W96" s="17" t="s">
        <v>23</v>
      </c>
      <c r="X96" s="17" t="s">
        <v>25</v>
      </c>
      <c r="Y96" s="32">
        <v>2.3000000000000007</v>
      </c>
      <c r="Z96" s="17" t="s">
        <v>348</v>
      </c>
      <c r="AA96" s="1"/>
      <c r="AG96" s="1"/>
      <c r="AM96" s="1"/>
      <c r="AN96" s="45" t="s">
        <v>19</v>
      </c>
      <c r="AO96" s="45" t="s">
        <v>24</v>
      </c>
      <c r="AP96" s="45" t="s">
        <v>21</v>
      </c>
      <c r="AQ96" s="45" t="s">
        <v>25</v>
      </c>
      <c r="AR96" s="39">
        <v>-0.5</v>
      </c>
      <c r="AS96" s="45" t="s">
        <v>348</v>
      </c>
      <c r="AT96" s="1"/>
      <c r="AU96" s="45" t="s">
        <v>117</v>
      </c>
      <c r="AV96" s="45" t="s">
        <v>249</v>
      </c>
      <c r="AW96" s="45" t="s">
        <v>23</v>
      </c>
      <c r="AX96" s="45" t="s">
        <v>32</v>
      </c>
      <c r="AY96" s="39">
        <v>0.8</v>
      </c>
      <c r="AZ96" s="45" t="s">
        <v>348</v>
      </c>
      <c r="BA96" s="1"/>
      <c r="BG96" s="1"/>
      <c r="BM96" s="1"/>
      <c r="BN96" s="45" t="s">
        <v>173</v>
      </c>
      <c r="BO96" s="36" t="s">
        <v>302</v>
      </c>
      <c r="BP96" s="45" t="s">
        <v>21</v>
      </c>
      <c r="BQ96" s="36" t="s">
        <v>32</v>
      </c>
      <c r="BR96" s="37">
        <v>0</v>
      </c>
      <c r="BS96" s="45" t="s">
        <v>348</v>
      </c>
      <c r="BT96" s="1"/>
      <c r="BU96" s="16" t="s">
        <v>220</v>
      </c>
      <c r="BV96" s="16" t="s">
        <v>265</v>
      </c>
      <c r="BW96" s="17" t="s">
        <v>23</v>
      </c>
      <c r="BX96" s="16" t="s">
        <v>32</v>
      </c>
      <c r="BY96" s="16">
        <v>-1</v>
      </c>
      <c r="BZ96" s="17" t="s">
        <v>348</v>
      </c>
    </row>
    <row r="97" spans="1:78" ht="12" customHeight="1" x14ac:dyDescent="0.25">
      <c r="A97" s="1"/>
      <c r="G97" s="15"/>
      <c r="M97" s="1"/>
      <c r="N97" s="17" t="s">
        <v>97</v>
      </c>
      <c r="O97" s="17" t="s">
        <v>176</v>
      </c>
      <c r="P97" s="17" t="s">
        <v>21</v>
      </c>
      <c r="Q97" s="17" t="s">
        <v>32</v>
      </c>
      <c r="R97" s="32">
        <v>-0.6</v>
      </c>
      <c r="S97" s="17" t="s">
        <v>348</v>
      </c>
      <c r="T97" s="1"/>
      <c r="U97" s="17" t="s">
        <v>19</v>
      </c>
      <c r="V97" s="17" t="s">
        <v>41</v>
      </c>
      <c r="W97" s="17" t="s">
        <v>23</v>
      </c>
      <c r="X97" s="17" t="s">
        <v>32</v>
      </c>
      <c r="Y97" s="32">
        <v>2</v>
      </c>
      <c r="Z97" s="17" t="s">
        <v>348</v>
      </c>
      <c r="AA97" s="1"/>
      <c r="AG97" s="1"/>
      <c r="AM97" s="1"/>
      <c r="AN97" s="45" t="s">
        <v>220</v>
      </c>
      <c r="AO97" s="45" t="s">
        <v>223</v>
      </c>
      <c r="AP97" s="45" t="s">
        <v>21</v>
      </c>
      <c r="AQ97" s="45" t="s">
        <v>25</v>
      </c>
      <c r="AR97" s="39">
        <v>-0.6</v>
      </c>
      <c r="AS97" s="45" t="s">
        <v>348</v>
      </c>
      <c r="AT97" s="1"/>
      <c r="AU97" s="45" t="s">
        <v>117</v>
      </c>
      <c r="AV97" s="45" t="s">
        <v>257</v>
      </c>
      <c r="AW97" s="45" t="s">
        <v>23</v>
      </c>
      <c r="AX97" s="45" t="s">
        <v>25</v>
      </c>
      <c r="AY97" s="39">
        <v>0.6</v>
      </c>
      <c r="AZ97" s="45" t="s">
        <v>348</v>
      </c>
      <c r="BA97" s="1"/>
      <c r="BG97" s="1"/>
      <c r="BM97" s="1"/>
      <c r="BN97" s="45" t="s">
        <v>196</v>
      </c>
      <c r="BO97" s="35" t="s">
        <v>304</v>
      </c>
      <c r="BP97" s="45" t="s">
        <v>21</v>
      </c>
      <c r="BQ97" s="35" t="s">
        <v>25</v>
      </c>
      <c r="BR97" s="35">
        <v>0</v>
      </c>
      <c r="BS97" s="45" t="s">
        <v>348</v>
      </c>
      <c r="BT97" s="1"/>
      <c r="BU97" s="16" t="s">
        <v>173</v>
      </c>
      <c r="BV97" s="20" t="s">
        <v>326</v>
      </c>
      <c r="BW97" s="17" t="s">
        <v>23</v>
      </c>
      <c r="BX97" s="18" t="s">
        <v>25</v>
      </c>
      <c r="BY97" s="18">
        <v>-1</v>
      </c>
      <c r="BZ97" s="17" t="s">
        <v>348</v>
      </c>
    </row>
    <row r="98" spans="1:78" ht="12" customHeight="1" x14ac:dyDescent="0.25">
      <c r="A98" s="1"/>
      <c r="G98" s="15"/>
      <c r="M98" s="1"/>
      <c r="N98" s="17" t="s">
        <v>173</v>
      </c>
      <c r="O98" s="18" t="s">
        <v>302</v>
      </c>
      <c r="P98" s="17" t="s">
        <v>21</v>
      </c>
      <c r="Q98" s="18" t="s">
        <v>32</v>
      </c>
      <c r="R98" s="29">
        <v>-0.69999999999999929</v>
      </c>
      <c r="S98" s="17" t="s">
        <v>348</v>
      </c>
      <c r="T98" s="1"/>
      <c r="U98" s="17" t="s">
        <v>97</v>
      </c>
      <c r="V98" s="17" t="s">
        <v>232</v>
      </c>
      <c r="W98" s="17" t="s">
        <v>23</v>
      </c>
      <c r="X98" s="17" t="s">
        <v>25</v>
      </c>
      <c r="Y98" s="32">
        <v>2</v>
      </c>
      <c r="Z98" s="17" t="s">
        <v>348</v>
      </c>
      <c r="AA98" s="1"/>
      <c r="AG98" s="1"/>
      <c r="AM98" s="1"/>
      <c r="AN98" s="45" t="s">
        <v>148</v>
      </c>
      <c r="AO98" s="45" t="s">
        <v>290</v>
      </c>
      <c r="AP98" s="45" t="s">
        <v>21</v>
      </c>
      <c r="AQ98" s="45" t="s">
        <v>25</v>
      </c>
      <c r="AR98" s="39">
        <v>-0.6</v>
      </c>
      <c r="AS98" s="45" t="s">
        <v>348</v>
      </c>
      <c r="AT98" s="1"/>
      <c r="AU98" s="45" t="s">
        <v>173</v>
      </c>
      <c r="AV98" s="36" t="s">
        <v>318</v>
      </c>
      <c r="AW98" s="45" t="s">
        <v>23</v>
      </c>
      <c r="AX98" s="36" t="s">
        <v>32</v>
      </c>
      <c r="AY98" s="77">
        <v>0.6</v>
      </c>
      <c r="AZ98" s="45" t="s">
        <v>348</v>
      </c>
      <c r="BA98" s="1"/>
      <c r="BG98" s="1"/>
      <c r="BM98" s="1"/>
      <c r="BN98" s="45" t="s">
        <v>97</v>
      </c>
      <c r="BO98" s="35" t="s">
        <v>176</v>
      </c>
      <c r="BP98" s="45" t="s">
        <v>21</v>
      </c>
      <c r="BQ98" s="35" t="s">
        <v>32</v>
      </c>
      <c r="BR98" s="45">
        <v>1</v>
      </c>
      <c r="BS98" s="45" t="s">
        <v>348</v>
      </c>
      <c r="BT98" s="1"/>
      <c r="BU98" s="17" t="s">
        <v>19</v>
      </c>
      <c r="BV98" s="16" t="s">
        <v>26</v>
      </c>
      <c r="BW98" s="17" t="s">
        <v>23</v>
      </c>
      <c r="BX98" s="16" t="s">
        <v>25</v>
      </c>
      <c r="BY98" s="16">
        <v>0</v>
      </c>
      <c r="BZ98" s="17" t="s">
        <v>348</v>
      </c>
    </row>
    <row r="99" spans="1:78" ht="12" customHeight="1" x14ac:dyDescent="0.25">
      <c r="A99" s="1"/>
      <c r="G99" s="1"/>
      <c r="M99" s="1"/>
      <c r="N99" s="17" t="s">
        <v>148</v>
      </c>
      <c r="O99" s="17" t="s">
        <v>290</v>
      </c>
      <c r="P99" s="17" t="s">
        <v>21</v>
      </c>
      <c r="Q99" s="17" t="s">
        <v>25</v>
      </c>
      <c r="R99" s="32">
        <v>-1.4000000000000021</v>
      </c>
      <c r="S99" s="17" t="s">
        <v>348</v>
      </c>
      <c r="T99" s="1"/>
      <c r="U99" s="17" t="s">
        <v>19</v>
      </c>
      <c r="V99" s="17" t="s">
        <v>33</v>
      </c>
      <c r="W99" s="17" t="s">
        <v>23</v>
      </c>
      <c r="X99" s="17" t="s">
        <v>32</v>
      </c>
      <c r="Y99" s="32">
        <v>1.8000000000000007</v>
      </c>
      <c r="Z99" s="17" t="s">
        <v>348</v>
      </c>
      <c r="AA99" s="1"/>
      <c r="AG99" s="1"/>
      <c r="AM99" s="1"/>
      <c r="AN99" s="45" t="s">
        <v>68</v>
      </c>
      <c r="AO99" s="45" t="s">
        <v>78</v>
      </c>
      <c r="AP99" s="45" t="s">
        <v>21</v>
      </c>
      <c r="AQ99" s="45" t="s">
        <v>32</v>
      </c>
      <c r="AR99" s="39">
        <v>-1.4</v>
      </c>
      <c r="AS99" s="45" t="s">
        <v>348</v>
      </c>
      <c r="AT99" s="1"/>
      <c r="AU99" s="45" t="s">
        <v>19</v>
      </c>
      <c r="AV99" s="45" t="s">
        <v>45</v>
      </c>
      <c r="AW99" s="45" t="s">
        <v>23</v>
      </c>
      <c r="AX99" s="45" t="s">
        <v>25</v>
      </c>
      <c r="AY99" s="39">
        <v>0.5</v>
      </c>
      <c r="AZ99" s="45" t="s">
        <v>348</v>
      </c>
      <c r="BA99" s="1"/>
      <c r="BG99" s="1"/>
      <c r="BM99" s="1"/>
      <c r="BN99" s="45" t="s">
        <v>19</v>
      </c>
      <c r="BO99" s="35" t="s">
        <v>60</v>
      </c>
      <c r="BP99" s="45" t="s">
        <v>21</v>
      </c>
      <c r="BQ99" s="35" t="s">
        <v>32</v>
      </c>
      <c r="BR99" s="35">
        <v>0</v>
      </c>
      <c r="BS99" s="45" t="s">
        <v>348</v>
      </c>
      <c r="BT99" s="1"/>
      <c r="BU99" s="17" t="s">
        <v>19</v>
      </c>
      <c r="BV99" s="16" t="s">
        <v>33</v>
      </c>
      <c r="BW99" s="17" t="s">
        <v>23</v>
      </c>
      <c r="BX99" s="16" t="s">
        <v>32</v>
      </c>
      <c r="BY99" s="16">
        <v>0</v>
      </c>
      <c r="BZ99" s="17" t="s">
        <v>348</v>
      </c>
    </row>
    <row r="100" spans="1:78" ht="12" customHeight="1" x14ac:dyDescent="0.25">
      <c r="A100" s="1"/>
      <c r="G100" s="1"/>
      <c r="M100" s="1"/>
      <c r="N100" s="17" t="s">
        <v>196</v>
      </c>
      <c r="O100" s="17" t="s">
        <v>304</v>
      </c>
      <c r="P100" s="17" t="s">
        <v>21</v>
      </c>
      <c r="Q100" s="17" t="s">
        <v>25</v>
      </c>
      <c r="R100" s="32">
        <v>-1.7000000000000002</v>
      </c>
      <c r="S100" s="17" t="s">
        <v>348</v>
      </c>
      <c r="T100" s="1"/>
      <c r="U100" s="17" t="s">
        <v>117</v>
      </c>
      <c r="V100" s="17" t="s">
        <v>251</v>
      </c>
      <c r="W100" s="17" t="s">
        <v>23</v>
      </c>
      <c r="X100" s="17" t="s">
        <v>32</v>
      </c>
      <c r="Y100" s="32">
        <v>1.7999999999999989</v>
      </c>
      <c r="Z100" s="17" t="s">
        <v>348</v>
      </c>
      <c r="AA100" s="1"/>
      <c r="AG100" s="1"/>
      <c r="AM100" s="1"/>
      <c r="AN100" s="45" t="s">
        <v>19</v>
      </c>
      <c r="AO100" s="45" t="s">
        <v>346</v>
      </c>
      <c r="AP100" s="45" t="s">
        <v>21</v>
      </c>
      <c r="AQ100" s="45" t="s">
        <v>32</v>
      </c>
      <c r="AR100" s="39">
        <v>0</v>
      </c>
      <c r="AS100" s="45" t="s">
        <v>348</v>
      </c>
      <c r="AT100" s="1"/>
      <c r="AU100" s="45" t="s">
        <v>97</v>
      </c>
      <c r="AV100" s="45" t="s">
        <v>238</v>
      </c>
      <c r="AW100" s="45" t="s">
        <v>23</v>
      </c>
      <c r="AX100" s="45" t="s">
        <v>25</v>
      </c>
      <c r="AY100" s="39">
        <v>0.5</v>
      </c>
      <c r="AZ100" s="45" t="s">
        <v>348</v>
      </c>
      <c r="BA100" s="1"/>
      <c r="BG100" s="1"/>
      <c r="BM100" s="1"/>
      <c r="BN100" s="17" t="s">
        <v>126</v>
      </c>
      <c r="BO100" s="17" t="s">
        <v>218</v>
      </c>
      <c r="BP100" s="17" t="s">
        <v>21</v>
      </c>
      <c r="BQ100" s="17" t="s">
        <v>25</v>
      </c>
      <c r="BR100" s="32">
        <v>0.5</v>
      </c>
      <c r="BS100" s="17" t="s">
        <v>348</v>
      </c>
      <c r="BT100" s="1"/>
      <c r="BU100" s="17" t="s">
        <v>19</v>
      </c>
      <c r="BV100" s="16" t="s">
        <v>41</v>
      </c>
      <c r="BW100" s="17" t="s">
        <v>23</v>
      </c>
      <c r="BX100" s="16" t="s">
        <v>32</v>
      </c>
      <c r="BY100" s="16">
        <v>0</v>
      </c>
      <c r="BZ100" s="17" t="s">
        <v>348</v>
      </c>
    </row>
    <row r="101" spans="1:78" ht="12" customHeight="1" x14ac:dyDescent="0.25">
      <c r="A101" s="1"/>
      <c r="G101" s="1"/>
      <c r="M101" s="1"/>
      <c r="N101" s="1"/>
      <c r="O101" s="1"/>
      <c r="P101" s="1"/>
      <c r="Q101" s="1"/>
      <c r="R101" s="4"/>
      <c r="S101" s="1"/>
      <c r="T101" s="1"/>
      <c r="U101" s="17" t="s">
        <v>19</v>
      </c>
      <c r="V101" s="17" t="s">
        <v>88</v>
      </c>
      <c r="W101" s="17" t="s">
        <v>23</v>
      </c>
      <c r="X101" s="17" t="s">
        <v>32</v>
      </c>
      <c r="Y101" s="32">
        <v>1.3</v>
      </c>
      <c r="Z101" s="17" t="s">
        <v>348</v>
      </c>
      <c r="AA101" s="1"/>
      <c r="AG101" s="1"/>
      <c r="AM101" s="1"/>
      <c r="AT101" s="1"/>
      <c r="AU101" s="45" t="s">
        <v>148</v>
      </c>
      <c r="AV101" s="45" t="s">
        <v>309</v>
      </c>
      <c r="AW101" s="45" t="s">
        <v>23</v>
      </c>
      <c r="AX101" s="45" t="s">
        <v>25</v>
      </c>
      <c r="AY101" s="39">
        <v>0.5</v>
      </c>
      <c r="AZ101" s="45" t="s">
        <v>348</v>
      </c>
      <c r="BA101" s="1"/>
      <c r="BG101" s="1"/>
      <c r="BM101" s="1"/>
      <c r="BT101" s="1"/>
      <c r="BU101" s="17" t="s">
        <v>19</v>
      </c>
      <c r="BV101" s="16" t="s">
        <v>61</v>
      </c>
      <c r="BW101" s="17" t="s">
        <v>23</v>
      </c>
      <c r="BX101" s="16" t="s">
        <v>32</v>
      </c>
      <c r="BY101" s="16">
        <v>0</v>
      </c>
      <c r="BZ101" s="17" t="s">
        <v>348</v>
      </c>
    </row>
    <row r="102" spans="1:78" ht="12" customHeight="1" x14ac:dyDescent="0.25">
      <c r="A102" s="1"/>
      <c r="G102" s="1"/>
      <c r="M102" s="1"/>
      <c r="N102" s="1"/>
      <c r="O102" s="1"/>
      <c r="P102" s="1"/>
      <c r="Q102" s="1"/>
      <c r="R102" s="1"/>
      <c r="S102" s="1"/>
      <c r="T102" s="1"/>
      <c r="U102" s="17" t="s">
        <v>117</v>
      </c>
      <c r="V102" s="17" t="s">
        <v>257</v>
      </c>
      <c r="W102" s="17" t="s">
        <v>23</v>
      </c>
      <c r="X102" s="17" t="s">
        <v>25</v>
      </c>
      <c r="Y102" s="32">
        <v>1.1000000000000001</v>
      </c>
      <c r="Z102" s="17" t="s">
        <v>348</v>
      </c>
      <c r="AA102" s="1"/>
      <c r="AG102" s="1"/>
      <c r="AM102" s="1"/>
      <c r="AT102" s="1"/>
      <c r="AU102" s="45" t="s">
        <v>173</v>
      </c>
      <c r="AV102" s="36" t="s">
        <v>325</v>
      </c>
      <c r="AW102" s="45" t="s">
        <v>23</v>
      </c>
      <c r="AX102" s="36" t="s">
        <v>32</v>
      </c>
      <c r="AY102" s="77">
        <v>0.5</v>
      </c>
      <c r="AZ102" s="45" t="s">
        <v>348</v>
      </c>
      <c r="BA102" s="1"/>
      <c r="BG102" s="1"/>
      <c r="BM102" s="1"/>
      <c r="BT102" s="1"/>
      <c r="BU102" s="17" t="s">
        <v>19</v>
      </c>
      <c r="BV102" s="16" t="s">
        <v>65</v>
      </c>
      <c r="BW102" s="17" t="s">
        <v>23</v>
      </c>
      <c r="BX102" s="16" t="s">
        <v>25</v>
      </c>
      <c r="BY102" s="16">
        <v>0</v>
      </c>
      <c r="BZ102" s="17" t="s">
        <v>348</v>
      </c>
    </row>
    <row r="103" spans="1:78" ht="12" customHeight="1" x14ac:dyDescent="0.25">
      <c r="A103" s="1"/>
      <c r="G103" s="1"/>
      <c r="M103" s="1"/>
      <c r="T103" s="1"/>
      <c r="U103" s="17" t="s">
        <v>85</v>
      </c>
      <c r="V103" s="17" t="s">
        <v>216</v>
      </c>
      <c r="W103" s="17" t="s">
        <v>23</v>
      </c>
      <c r="X103" s="17" t="s">
        <v>25</v>
      </c>
      <c r="Y103" s="32">
        <v>1</v>
      </c>
      <c r="Z103" s="17" t="s">
        <v>348</v>
      </c>
      <c r="AA103" s="1"/>
      <c r="AG103" s="1"/>
      <c r="AM103" s="1"/>
      <c r="AT103" s="1"/>
      <c r="AU103" s="45" t="s">
        <v>97</v>
      </c>
      <c r="AV103" s="45" t="s">
        <v>240</v>
      </c>
      <c r="AW103" s="45" t="s">
        <v>23</v>
      </c>
      <c r="AX103" s="45" t="s">
        <v>25</v>
      </c>
      <c r="AY103" s="39">
        <v>0.4</v>
      </c>
      <c r="AZ103" s="45" t="s">
        <v>348</v>
      </c>
      <c r="BA103" s="1"/>
      <c r="BG103" s="1"/>
      <c r="BM103" s="1"/>
      <c r="BT103" s="1"/>
      <c r="BU103" s="17" t="s">
        <v>19</v>
      </c>
      <c r="BV103" s="16" t="s">
        <v>74</v>
      </c>
      <c r="BW103" s="17" t="s">
        <v>23</v>
      </c>
      <c r="BX103" s="16" t="s">
        <v>32</v>
      </c>
      <c r="BY103" s="16">
        <v>0</v>
      </c>
      <c r="BZ103" s="17" t="s">
        <v>348</v>
      </c>
    </row>
    <row r="104" spans="1:78" ht="12" customHeight="1" x14ac:dyDescent="0.25">
      <c r="A104" s="1"/>
      <c r="G104" s="1"/>
      <c r="M104" s="1"/>
      <c r="T104" s="1"/>
      <c r="U104" s="17" t="s">
        <v>97</v>
      </c>
      <c r="V104" s="17" t="s">
        <v>240</v>
      </c>
      <c r="W104" s="17" t="s">
        <v>23</v>
      </c>
      <c r="X104" s="17" t="s">
        <v>25</v>
      </c>
      <c r="Y104" s="32">
        <v>1</v>
      </c>
      <c r="Z104" s="17" t="s">
        <v>348</v>
      </c>
      <c r="AA104" s="1"/>
      <c r="AG104" s="1"/>
      <c r="AM104" s="1"/>
      <c r="AT104" s="1"/>
      <c r="AU104" s="45" t="s">
        <v>220</v>
      </c>
      <c r="AV104" s="45" t="s">
        <v>271</v>
      </c>
      <c r="AW104" s="45" t="s">
        <v>23</v>
      </c>
      <c r="AX104" s="45" t="s">
        <v>25</v>
      </c>
      <c r="AY104" s="39">
        <v>0.4</v>
      </c>
      <c r="AZ104" s="45" t="s">
        <v>348</v>
      </c>
      <c r="BA104" s="1"/>
      <c r="BG104" s="1"/>
      <c r="BM104" s="1"/>
      <c r="BT104" s="1"/>
      <c r="BU104" s="17" t="s">
        <v>19</v>
      </c>
      <c r="BV104" s="16" t="s">
        <v>79</v>
      </c>
      <c r="BW104" s="17" t="s">
        <v>23</v>
      </c>
      <c r="BX104" s="16" t="s">
        <v>25</v>
      </c>
      <c r="BY104" s="16">
        <v>0</v>
      </c>
      <c r="BZ104" s="17" t="s">
        <v>348</v>
      </c>
    </row>
    <row r="105" spans="1:78" ht="12" customHeight="1" x14ac:dyDescent="0.25">
      <c r="A105" s="1"/>
      <c r="G105" s="1"/>
      <c r="M105" s="1"/>
      <c r="T105" s="1"/>
      <c r="U105" s="17" t="s">
        <v>75</v>
      </c>
      <c r="V105" s="17" t="s">
        <v>213</v>
      </c>
      <c r="W105" s="17" t="s">
        <v>23</v>
      </c>
      <c r="X105" s="17" t="s">
        <v>32</v>
      </c>
      <c r="Y105" s="32">
        <v>0.9</v>
      </c>
      <c r="Z105" s="17" t="s">
        <v>348</v>
      </c>
      <c r="AA105" s="1"/>
      <c r="AG105" s="1"/>
      <c r="AM105" s="1"/>
      <c r="AT105" s="1"/>
      <c r="AU105" s="45" t="s">
        <v>196</v>
      </c>
      <c r="AV105" s="45" t="s">
        <v>332</v>
      </c>
      <c r="AW105" s="45" t="s">
        <v>23</v>
      </c>
      <c r="AX105" s="45" t="s">
        <v>25</v>
      </c>
      <c r="AY105" s="39">
        <v>-4.1999999999999993</v>
      </c>
      <c r="AZ105" s="45" t="s">
        <v>348</v>
      </c>
      <c r="BA105" s="1"/>
      <c r="BG105" s="1"/>
      <c r="BM105" s="1"/>
      <c r="BT105" s="1"/>
      <c r="BU105" s="17" t="s">
        <v>19</v>
      </c>
      <c r="BV105" s="16" t="s">
        <v>101</v>
      </c>
      <c r="BW105" s="17" t="s">
        <v>23</v>
      </c>
      <c r="BX105" s="16" t="s">
        <v>32</v>
      </c>
      <c r="BY105" s="16">
        <v>0</v>
      </c>
      <c r="BZ105" s="17" t="s">
        <v>348</v>
      </c>
    </row>
    <row r="106" spans="1:78" ht="12" customHeight="1" x14ac:dyDescent="0.25">
      <c r="A106" s="1"/>
      <c r="G106" s="1"/>
      <c r="M106" s="1"/>
      <c r="T106" s="1"/>
      <c r="U106" s="17" t="s">
        <v>173</v>
      </c>
      <c r="V106" s="18" t="s">
        <v>318</v>
      </c>
      <c r="W106" s="17" t="s">
        <v>23</v>
      </c>
      <c r="X106" s="18" t="s">
        <v>32</v>
      </c>
      <c r="Y106" s="33">
        <v>0.9</v>
      </c>
      <c r="Z106" s="17" t="s">
        <v>348</v>
      </c>
      <c r="AA106" s="1"/>
      <c r="AG106" s="1"/>
      <c r="AM106" s="1"/>
      <c r="AT106" s="1"/>
      <c r="AU106" s="45" t="s">
        <v>29</v>
      </c>
      <c r="AV106" s="45" t="s">
        <v>159</v>
      </c>
      <c r="AW106" s="45" t="s">
        <v>23</v>
      </c>
      <c r="AX106" s="45" t="s">
        <v>25</v>
      </c>
      <c r="AY106" s="39">
        <v>0.3</v>
      </c>
      <c r="AZ106" s="45" t="s">
        <v>348</v>
      </c>
      <c r="BA106" s="1"/>
      <c r="BG106" s="1"/>
      <c r="BM106" s="1"/>
      <c r="BT106" s="1"/>
      <c r="BU106" s="17" t="s">
        <v>19</v>
      </c>
      <c r="BV106" s="16" t="s">
        <v>105</v>
      </c>
      <c r="BW106" s="17" t="s">
        <v>23</v>
      </c>
      <c r="BX106" s="16" t="s">
        <v>32</v>
      </c>
      <c r="BY106" s="16">
        <v>0</v>
      </c>
      <c r="BZ106" s="17" t="s">
        <v>348</v>
      </c>
    </row>
    <row r="107" spans="1:78" ht="12" customHeight="1" x14ac:dyDescent="0.25">
      <c r="A107" s="1"/>
      <c r="G107" s="1"/>
      <c r="M107" s="1"/>
      <c r="T107" s="1"/>
      <c r="U107" s="17" t="s">
        <v>19</v>
      </c>
      <c r="V107" s="17" t="s">
        <v>26</v>
      </c>
      <c r="W107" s="17" t="s">
        <v>23</v>
      </c>
      <c r="X107" s="17" t="s">
        <v>25</v>
      </c>
      <c r="Y107" s="32">
        <v>0.7</v>
      </c>
      <c r="Z107" s="17" t="s">
        <v>348</v>
      </c>
      <c r="AA107" s="1"/>
      <c r="AG107" s="1"/>
      <c r="AM107" s="3"/>
      <c r="AT107" s="1"/>
      <c r="AU107" s="45" t="s">
        <v>19</v>
      </c>
      <c r="AV107" s="45" t="s">
        <v>65</v>
      </c>
      <c r="AW107" s="45" t="s">
        <v>23</v>
      </c>
      <c r="AX107" s="45" t="s">
        <v>25</v>
      </c>
      <c r="AY107" s="39">
        <v>0.2</v>
      </c>
      <c r="AZ107" s="45" t="s">
        <v>348</v>
      </c>
      <c r="BA107" s="1"/>
      <c r="BG107" s="1"/>
      <c r="BM107" s="1"/>
      <c r="BT107" s="1"/>
      <c r="BU107" s="17" t="s">
        <v>68</v>
      </c>
      <c r="BV107" s="16" t="s">
        <v>200</v>
      </c>
      <c r="BW107" s="17" t="s">
        <v>23</v>
      </c>
      <c r="BX107" s="17" t="s">
        <v>32</v>
      </c>
      <c r="BY107" s="16">
        <v>0</v>
      </c>
      <c r="BZ107" s="17" t="s">
        <v>348</v>
      </c>
    </row>
    <row r="108" spans="1:78" ht="12" customHeight="1" x14ac:dyDescent="0.25">
      <c r="A108" s="1"/>
      <c r="G108" s="1"/>
      <c r="M108" s="1"/>
      <c r="T108" s="1"/>
      <c r="U108" s="17" t="s">
        <v>173</v>
      </c>
      <c r="V108" s="18" t="s">
        <v>325</v>
      </c>
      <c r="W108" s="17" t="s">
        <v>23</v>
      </c>
      <c r="X108" s="18" t="s">
        <v>32</v>
      </c>
      <c r="Y108" s="33">
        <v>0.7</v>
      </c>
      <c r="Z108" s="17" t="s">
        <v>348</v>
      </c>
      <c r="AA108" s="1"/>
      <c r="AG108" s="1"/>
      <c r="AM108" s="1"/>
      <c r="AT108" s="1"/>
      <c r="AU108" s="45" t="s">
        <v>19</v>
      </c>
      <c r="AV108" s="45" t="s">
        <v>105</v>
      </c>
      <c r="AW108" s="45" t="s">
        <v>23</v>
      </c>
      <c r="AX108" s="45" t="s">
        <v>32</v>
      </c>
      <c r="AY108" s="39">
        <v>0.2</v>
      </c>
      <c r="AZ108" s="45" t="s">
        <v>348</v>
      </c>
      <c r="BA108" s="1"/>
      <c r="BG108" s="1"/>
      <c r="BM108" s="1"/>
      <c r="BT108" s="1"/>
      <c r="BU108" s="17" t="s">
        <v>75</v>
      </c>
      <c r="BV108" s="16" t="s">
        <v>213</v>
      </c>
      <c r="BW108" s="17" t="s">
        <v>23</v>
      </c>
      <c r="BX108" s="16" t="s">
        <v>32</v>
      </c>
      <c r="BY108" s="17">
        <v>0</v>
      </c>
      <c r="BZ108" s="17" t="s">
        <v>348</v>
      </c>
    </row>
    <row r="109" spans="1:78" ht="12" customHeight="1" x14ac:dyDescent="0.25">
      <c r="A109" s="1"/>
      <c r="G109" s="1"/>
      <c r="M109" s="1"/>
      <c r="T109" s="1"/>
      <c r="U109" s="17" t="s">
        <v>19</v>
      </c>
      <c r="V109" s="17" t="s">
        <v>65</v>
      </c>
      <c r="W109" s="17" t="s">
        <v>23</v>
      </c>
      <c r="X109" s="17" t="s">
        <v>25</v>
      </c>
      <c r="Y109" s="32">
        <v>0.6</v>
      </c>
      <c r="Z109" s="17" t="s">
        <v>348</v>
      </c>
      <c r="AA109" s="1"/>
      <c r="AG109" s="1"/>
      <c r="AM109" s="1"/>
      <c r="AT109" s="1"/>
      <c r="AU109" s="45" t="s">
        <v>173</v>
      </c>
      <c r="AV109" s="36" t="s">
        <v>317</v>
      </c>
      <c r="AW109" s="45" t="s">
        <v>23</v>
      </c>
      <c r="AX109" s="36" t="s">
        <v>32</v>
      </c>
      <c r="AY109" s="77">
        <v>0.2</v>
      </c>
      <c r="AZ109" s="45" t="s">
        <v>348</v>
      </c>
      <c r="BA109" s="1"/>
      <c r="BG109" s="1"/>
      <c r="BM109" s="1"/>
      <c r="BT109" s="1"/>
      <c r="BU109" s="17" t="s">
        <v>85</v>
      </c>
      <c r="BV109" s="16" t="s">
        <v>216</v>
      </c>
      <c r="BW109" s="17" t="s">
        <v>23</v>
      </c>
      <c r="BX109" s="16" t="s">
        <v>25</v>
      </c>
      <c r="BY109" s="17">
        <v>0</v>
      </c>
      <c r="BZ109" s="17" t="s">
        <v>348</v>
      </c>
    </row>
    <row r="110" spans="1:78" ht="12" customHeight="1" x14ac:dyDescent="0.25">
      <c r="A110" s="1"/>
      <c r="G110" s="1"/>
      <c r="M110" s="1"/>
      <c r="T110" s="1"/>
      <c r="U110" s="17" t="s">
        <v>220</v>
      </c>
      <c r="V110" s="17" t="s">
        <v>271</v>
      </c>
      <c r="W110" s="17" t="s">
        <v>23</v>
      </c>
      <c r="X110" s="17" t="s">
        <v>25</v>
      </c>
      <c r="Y110" s="32">
        <v>0.6</v>
      </c>
      <c r="Z110" s="17" t="s">
        <v>348</v>
      </c>
      <c r="AA110" s="1"/>
      <c r="AG110" s="1"/>
      <c r="AM110" s="1"/>
      <c r="AT110" s="1"/>
      <c r="AU110" s="45" t="s">
        <v>19</v>
      </c>
      <c r="AV110" s="45" t="s">
        <v>26</v>
      </c>
      <c r="AW110" s="45" t="s">
        <v>23</v>
      </c>
      <c r="AX110" s="45" t="s">
        <v>25</v>
      </c>
      <c r="AY110" s="39">
        <v>0.1</v>
      </c>
      <c r="AZ110" s="45" t="s">
        <v>348</v>
      </c>
      <c r="BA110" s="1"/>
      <c r="BG110" s="1"/>
      <c r="BM110" s="1"/>
      <c r="BT110" s="1"/>
      <c r="BU110" s="17" t="s">
        <v>85</v>
      </c>
      <c r="BV110" s="16" t="s">
        <v>219</v>
      </c>
      <c r="BW110" s="17" t="s">
        <v>23</v>
      </c>
      <c r="BX110" s="16" t="s">
        <v>32</v>
      </c>
      <c r="BY110" s="17">
        <v>0</v>
      </c>
      <c r="BZ110" s="17" t="s">
        <v>348</v>
      </c>
    </row>
    <row r="111" spans="1:78" ht="12" customHeight="1" x14ac:dyDescent="0.25">
      <c r="A111" s="1"/>
      <c r="G111" s="1"/>
      <c r="M111" s="1"/>
      <c r="T111" s="1"/>
      <c r="U111" s="17" t="s">
        <v>29</v>
      </c>
      <c r="V111" s="17" t="s">
        <v>159</v>
      </c>
      <c r="W111" s="17" t="s">
        <v>23</v>
      </c>
      <c r="X111" s="17" t="s">
        <v>25</v>
      </c>
      <c r="Y111" s="32">
        <v>0.5</v>
      </c>
      <c r="Z111" s="17" t="s">
        <v>348</v>
      </c>
      <c r="AA111" s="1"/>
      <c r="AG111" s="1"/>
      <c r="AM111" s="1"/>
      <c r="AT111" s="1"/>
      <c r="AU111" s="45" t="s">
        <v>19</v>
      </c>
      <c r="AV111" s="45" t="s">
        <v>61</v>
      </c>
      <c r="AW111" s="45" t="s">
        <v>23</v>
      </c>
      <c r="AX111" s="45" t="s">
        <v>32</v>
      </c>
      <c r="AY111" s="39">
        <v>0.1</v>
      </c>
      <c r="AZ111" s="45" t="s">
        <v>348</v>
      </c>
      <c r="BA111" s="1"/>
      <c r="BG111" s="1"/>
      <c r="BM111" s="1"/>
      <c r="BT111" s="1"/>
      <c r="BU111" s="17" t="s">
        <v>97</v>
      </c>
      <c r="BV111" s="16" t="s">
        <v>230</v>
      </c>
      <c r="BW111" s="17" t="s">
        <v>23</v>
      </c>
      <c r="BX111" s="16" t="s">
        <v>32</v>
      </c>
      <c r="BY111" s="16">
        <v>0</v>
      </c>
      <c r="BZ111" s="17" t="s">
        <v>348</v>
      </c>
    </row>
    <row r="112" spans="1:78" ht="12" customHeight="1" x14ac:dyDescent="0.25">
      <c r="A112" s="1"/>
      <c r="G112" s="1"/>
      <c r="M112" s="1"/>
      <c r="T112" s="1"/>
      <c r="U112" s="17" t="s">
        <v>19</v>
      </c>
      <c r="V112" s="17" t="s">
        <v>83</v>
      </c>
      <c r="W112" s="17" t="s">
        <v>23</v>
      </c>
      <c r="X112" s="17" t="s">
        <v>25</v>
      </c>
      <c r="Y112" s="32">
        <v>0.39999999999999858</v>
      </c>
      <c r="Z112" s="17" t="s">
        <v>348</v>
      </c>
      <c r="AA112" s="1"/>
      <c r="AG112" s="1"/>
      <c r="AM112" s="1"/>
      <c r="AT112" s="1"/>
      <c r="AU112" s="45" t="s">
        <v>85</v>
      </c>
      <c r="AV112" s="45" t="s">
        <v>219</v>
      </c>
      <c r="AW112" s="45" t="s">
        <v>23</v>
      </c>
      <c r="AX112" s="45" t="s">
        <v>32</v>
      </c>
      <c r="AY112" s="39">
        <v>0</v>
      </c>
      <c r="AZ112" s="45" t="s">
        <v>348</v>
      </c>
      <c r="BA112" s="1"/>
      <c r="BG112" s="1"/>
      <c r="BM112" s="1"/>
      <c r="BT112" s="1"/>
      <c r="BU112" s="17" t="s">
        <v>97</v>
      </c>
      <c r="BV112" s="16" t="s">
        <v>232</v>
      </c>
      <c r="BW112" s="17" t="s">
        <v>23</v>
      </c>
      <c r="BX112" s="16" t="s">
        <v>25</v>
      </c>
      <c r="BY112" s="16">
        <v>0</v>
      </c>
      <c r="BZ112" s="17" t="s">
        <v>348</v>
      </c>
    </row>
    <row r="113" spans="1:78" ht="12" customHeight="1" x14ac:dyDescent="0.25">
      <c r="A113" s="1"/>
      <c r="G113" s="1"/>
      <c r="M113" s="1"/>
      <c r="T113" s="1"/>
      <c r="U113" s="17" t="s">
        <v>173</v>
      </c>
      <c r="V113" s="18" t="s">
        <v>317</v>
      </c>
      <c r="W113" s="17" t="s">
        <v>23</v>
      </c>
      <c r="X113" s="18" t="s">
        <v>32</v>
      </c>
      <c r="Y113" s="33">
        <v>0.39999999999999858</v>
      </c>
      <c r="Z113" s="17" t="s">
        <v>348</v>
      </c>
      <c r="AA113" s="1"/>
      <c r="AG113" s="1"/>
      <c r="AM113" s="1"/>
      <c r="AT113" s="1"/>
      <c r="AU113" s="45" t="s">
        <v>85</v>
      </c>
      <c r="AV113" s="45" t="s">
        <v>224</v>
      </c>
      <c r="AW113" s="45" t="s">
        <v>23</v>
      </c>
      <c r="AX113" s="45" t="s">
        <v>25</v>
      </c>
      <c r="AY113" s="39">
        <v>0</v>
      </c>
      <c r="AZ113" s="45" t="s">
        <v>348</v>
      </c>
      <c r="BA113" s="1"/>
      <c r="BG113" s="1"/>
      <c r="BM113" s="1"/>
      <c r="BT113" s="1"/>
      <c r="BU113" s="17" t="s">
        <v>97</v>
      </c>
      <c r="BV113" s="16" t="s">
        <v>240</v>
      </c>
      <c r="BW113" s="17" t="s">
        <v>23</v>
      </c>
      <c r="BX113" s="16" t="s">
        <v>25</v>
      </c>
      <c r="BY113" s="17">
        <v>0</v>
      </c>
      <c r="BZ113" s="17" t="s">
        <v>348</v>
      </c>
    </row>
    <row r="114" spans="1:78" ht="12" customHeight="1" x14ac:dyDescent="0.25">
      <c r="A114" s="1"/>
      <c r="G114" s="1"/>
      <c r="M114" s="1"/>
      <c r="T114" s="1"/>
      <c r="U114" s="17" t="s">
        <v>19</v>
      </c>
      <c r="V114" s="17" t="s">
        <v>45</v>
      </c>
      <c r="W114" s="17" t="s">
        <v>23</v>
      </c>
      <c r="X114" s="17" t="s">
        <v>25</v>
      </c>
      <c r="Y114" s="32">
        <v>0.3</v>
      </c>
      <c r="Z114" s="17" t="s">
        <v>348</v>
      </c>
      <c r="AA114" s="1"/>
      <c r="AG114" s="1"/>
      <c r="AM114" s="1"/>
      <c r="AT114" s="1"/>
      <c r="AU114" s="45" t="s">
        <v>148</v>
      </c>
      <c r="AV114" s="45" t="s">
        <v>306</v>
      </c>
      <c r="AW114" s="45" t="s">
        <v>23</v>
      </c>
      <c r="AX114" s="45" t="s">
        <v>25</v>
      </c>
      <c r="AY114" s="39">
        <v>0</v>
      </c>
      <c r="AZ114" s="45" t="s">
        <v>348</v>
      </c>
      <c r="BA114" s="1"/>
      <c r="BG114" s="1"/>
      <c r="BM114" s="1"/>
      <c r="BT114" s="1"/>
      <c r="BU114" s="17" t="s">
        <v>97</v>
      </c>
      <c r="BV114" s="16" t="s">
        <v>244</v>
      </c>
      <c r="BW114" s="17" t="s">
        <v>23</v>
      </c>
      <c r="BX114" s="16" t="s">
        <v>25</v>
      </c>
      <c r="BY114" s="17">
        <v>0</v>
      </c>
      <c r="BZ114" s="17" t="s">
        <v>348</v>
      </c>
    </row>
    <row r="115" spans="1:78" ht="12" customHeight="1" x14ac:dyDescent="0.25">
      <c r="A115" s="1"/>
      <c r="G115" s="1"/>
      <c r="M115" s="1"/>
      <c r="T115" s="1"/>
      <c r="U115" s="17" t="s">
        <v>148</v>
      </c>
      <c r="V115" s="17" t="s">
        <v>306</v>
      </c>
      <c r="W115" s="17" t="s">
        <v>23</v>
      </c>
      <c r="X115" s="17" t="s">
        <v>25</v>
      </c>
      <c r="Y115" s="32">
        <v>0.3</v>
      </c>
      <c r="Z115" s="17" t="s">
        <v>348</v>
      </c>
      <c r="AA115" s="1"/>
      <c r="AG115" s="1"/>
      <c r="AM115" s="1"/>
      <c r="AT115" s="1"/>
      <c r="AU115" s="45" t="s">
        <v>68</v>
      </c>
      <c r="AV115" s="45" t="s">
        <v>200</v>
      </c>
      <c r="AW115" s="45" t="s">
        <v>23</v>
      </c>
      <c r="AX115" s="45" t="s">
        <v>32</v>
      </c>
      <c r="AY115" s="39">
        <v>-0.1</v>
      </c>
      <c r="AZ115" s="45" t="s">
        <v>348</v>
      </c>
      <c r="BA115" s="1"/>
      <c r="BG115" s="1"/>
      <c r="BM115" s="1"/>
      <c r="BT115" s="1"/>
      <c r="BU115" s="17" t="s">
        <v>117</v>
      </c>
      <c r="BV115" s="16" t="s">
        <v>249</v>
      </c>
      <c r="BW115" s="17" t="s">
        <v>23</v>
      </c>
      <c r="BX115" s="16" t="s">
        <v>32</v>
      </c>
      <c r="BY115" s="17">
        <v>0</v>
      </c>
      <c r="BZ115" s="17" t="s">
        <v>348</v>
      </c>
    </row>
    <row r="116" spans="1:78" ht="12" customHeight="1" x14ac:dyDescent="0.25">
      <c r="A116" s="1"/>
      <c r="G116" s="1"/>
      <c r="M116" s="1"/>
      <c r="T116" s="1"/>
      <c r="U116" s="17" t="s">
        <v>97</v>
      </c>
      <c r="V116" s="17" t="s">
        <v>230</v>
      </c>
      <c r="W116" s="17" t="s">
        <v>23</v>
      </c>
      <c r="X116" s="17" t="s">
        <v>32</v>
      </c>
      <c r="Y116" s="32">
        <v>0.2</v>
      </c>
      <c r="Z116" s="17" t="s">
        <v>348</v>
      </c>
      <c r="AA116" s="1"/>
      <c r="AG116" s="1"/>
      <c r="AM116" s="1"/>
      <c r="AT116" s="1"/>
      <c r="AU116" s="45" t="s">
        <v>85</v>
      </c>
      <c r="AV116" s="45" t="s">
        <v>216</v>
      </c>
      <c r="AW116" s="45" t="s">
        <v>23</v>
      </c>
      <c r="AX116" s="45" t="s">
        <v>25</v>
      </c>
      <c r="AY116" s="39">
        <v>-0.1</v>
      </c>
      <c r="AZ116" s="45" t="s">
        <v>348</v>
      </c>
      <c r="BA116" s="1"/>
      <c r="BG116" s="1"/>
      <c r="BM116" s="1"/>
      <c r="BT116" s="1"/>
      <c r="BU116" s="17" t="s">
        <v>117</v>
      </c>
      <c r="BV116" s="16" t="s">
        <v>251</v>
      </c>
      <c r="BW116" s="17" t="s">
        <v>23</v>
      </c>
      <c r="BX116" s="16" t="s">
        <v>32</v>
      </c>
      <c r="BY116" s="17">
        <v>0</v>
      </c>
      <c r="BZ116" s="17" t="s">
        <v>348</v>
      </c>
    </row>
    <row r="117" spans="1:78" ht="12" customHeight="1" x14ac:dyDescent="0.25">
      <c r="A117" s="1"/>
      <c r="G117" s="1"/>
      <c r="M117" s="1"/>
      <c r="T117" s="1"/>
      <c r="U117" s="17" t="s">
        <v>131</v>
      </c>
      <c r="V117" s="17" t="s">
        <v>283</v>
      </c>
      <c r="W117" s="17" t="s">
        <v>23</v>
      </c>
      <c r="X117" s="17" t="s">
        <v>32</v>
      </c>
      <c r="Y117" s="32">
        <v>0.2</v>
      </c>
      <c r="Z117" s="17" t="s">
        <v>348</v>
      </c>
      <c r="AA117" s="1"/>
      <c r="AG117" s="1"/>
      <c r="AM117" s="1"/>
      <c r="AT117" s="1"/>
      <c r="AU117" s="45" t="s">
        <v>117</v>
      </c>
      <c r="AV117" s="45" t="s">
        <v>255</v>
      </c>
      <c r="AW117" s="45" t="s">
        <v>23</v>
      </c>
      <c r="AX117" s="45" t="s">
        <v>32</v>
      </c>
      <c r="AY117" s="39">
        <v>-0.1</v>
      </c>
      <c r="AZ117" s="45" t="s">
        <v>348</v>
      </c>
      <c r="BA117" s="1"/>
      <c r="BG117" s="1"/>
      <c r="BM117" s="1"/>
      <c r="BT117" s="1"/>
      <c r="BU117" s="17" t="s">
        <v>117</v>
      </c>
      <c r="BV117" s="16" t="s">
        <v>255</v>
      </c>
      <c r="BW117" s="17" t="s">
        <v>23</v>
      </c>
      <c r="BX117" s="16" t="s">
        <v>32</v>
      </c>
      <c r="BY117" s="17">
        <v>0</v>
      </c>
      <c r="BZ117" s="17" t="s">
        <v>348</v>
      </c>
    </row>
    <row r="118" spans="1:78" ht="12" customHeight="1" x14ac:dyDescent="0.25">
      <c r="A118" s="1"/>
      <c r="G118" s="1"/>
      <c r="M118" s="1"/>
      <c r="T118" s="1"/>
      <c r="U118" s="17" t="s">
        <v>97</v>
      </c>
      <c r="V118" s="17" t="s">
        <v>244</v>
      </c>
      <c r="W118" s="17" t="s">
        <v>23</v>
      </c>
      <c r="X118" s="17" t="s">
        <v>25</v>
      </c>
      <c r="Y118" s="32">
        <v>0.2</v>
      </c>
      <c r="Z118" s="17" t="s">
        <v>348</v>
      </c>
      <c r="AA118" s="1"/>
      <c r="AG118" s="1"/>
      <c r="AM118" s="1"/>
      <c r="AT118" s="1"/>
      <c r="AU118" s="45" t="s">
        <v>19</v>
      </c>
      <c r="AV118" s="45" t="s">
        <v>33</v>
      </c>
      <c r="AW118" s="45" t="s">
        <v>23</v>
      </c>
      <c r="AX118" s="45" t="s">
        <v>32</v>
      </c>
      <c r="AY118" s="39">
        <v>-0.3</v>
      </c>
      <c r="AZ118" s="45" t="s">
        <v>348</v>
      </c>
      <c r="BA118" s="1"/>
      <c r="BG118" s="1"/>
      <c r="BM118" s="1"/>
      <c r="BT118" s="1"/>
      <c r="BU118" s="17" t="s">
        <v>117</v>
      </c>
      <c r="BV118" s="16" t="s">
        <v>257</v>
      </c>
      <c r="BW118" s="17" t="s">
        <v>23</v>
      </c>
      <c r="BX118" s="16" t="s">
        <v>25</v>
      </c>
      <c r="BY118" s="17">
        <v>0</v>
      </c>
      <c r="BZ118" s="17" t="s">
        <v>348</v>
      </c>
    </row>
    <row r="119" spans="1:78" ht="12" customHeight="1" x14ac:dyDescent="0.25">
      <c r="A119" s="1"/>
      <c r="G119" s="1"/>
      <c r="M119" s="1"/>
      <c r="T119" s="1"/>
      <c r="U119" s="17" t="s">
        <v>117</v>
      </c>
      <c r="V119" s="17" t="s">
        <v>249</v>
      </c>
      <c r="W119" s="17" t="s">
        <v>23</v>
      </c>
      <c r="X119" s="17" t="s">
        <v>32</v>
      </c>
      <c r="Y119" s="32">
        <v>0.1</v>
      </c>
      <c r="Z119" s="17" t="s">
        <v>348</v>
      </c>
      <c r="AA119" s="1"/>
      <c r="AG119" s="1"/>
      <c r="AM119" s="1"/>
      <c r="AT119" s="1"/>
      <c r="AU119" s="45" t="s">
        <v>29</v>
      </c>
      <c r="AV119" s="45" t="s">
        <v>168</v>
      </c>
      <c r="AW119" s="45" t="s">
        <v>23</v>
      </c>
      <c r="AX119" s="45" t="s">
        <v>32</v>
      </c>
      <c r="AY119" s="39">
        <v>-0.3</v>
      </c>
      <c r="AZ119" s="45" t="s">
        <v>348</v>
      </c>
      <c r="BA119" s="1"/>
      <c r="BG119" s="1"/>
      <c r="BM119" s="1"/>
      <c r="BT119" s="1"/>
      <c r="BU119" s="16" t="s">
        <v>220</v>
      </c>
      <c r="BV119" s="16" t="s">
        <v>271</v>
      </c>
      <c r="BW119" s="17" t="s">
        <v>23</v>
      </c>
      <c r="BX119" s="16" t="s">
        <v>25</v>
      </c>
      <c r="BY119" s="16">
        <v>0</v>
      </c>
      <c r="BZ119" s="17" t="s">
        <v>348</v>
      </c>
    </row>
    <row r="120" spans="1:78" ht="12" customHeight="1" x14ac:dyDescent="0.25">
      <c r="A120" s="1"/>
      <c r="G120" s="1"/>
      <c r="M120" s="1"/>
      <c r="T120" s="1"/>
      <c r="U120" s="17" t="s">
        <v>117</v>
      </c>
      <c r="V120" s="17" t="s">
        <v>255</v>
      </c>
      <c r="W120" s="17" t="s">
        <v>23</v>
      </c>
      <c r="X120" s="17" t="s">
        <v>32</v>
      </c>
      <c r="Y120" s="32">
        <v>0.1</v>
      </c>
      <c r="Z120" s="17" t="s">
        <v>348</v>
      </c>
      <c r="AA120" s="1"/>
      <c r="AG120" s="1"/>
      <c r="AM120" s="1"/>
      <c r="AT120" s="1"/>
      <c r="AU120" s="45" t="s">
        <v>75</v>
      </c>
      <c r="AV120" s="45" t="s">
        <v>213</v>
      </c>
      <c r="AW120" s="45" t="s">
        <v>23</v>
      </c>
      <c r="AX120" s="45" t="s">
        <v>32</v>
      </c>
      <c r="AY120" s="39">
        <v>-0.3</v>
      </c>
      <c r="AZ120" s="45" t="s">
        <v>348</v>
      </c>
      <c r="BA120" s="1"/>
      <c r="BG120" s="1"/>
      <c r="BM120" s="1"/>
      <c r="BT120" s="1"/>
      <c r="BU120" s="16" t="s">
        <v>131</v>
      </c>
      <c r="BV120" s="16" t="s">
        <v>283</v>
      </c>
      <c r="BW120" s="17" t="s">
        <v>23</v>
      </c>
      <c r="BX120" s="16" t="s">
        <v>32</v>
      </c>
      <c r="BY120" s="16">
        <v>0</v>
      </c>
      <c r="BZ120" s="17" t="s">
        <v>348</v>
      </c>
    </row>
    <row r="121" spans="1:78" ht="12" customHeight="1" x14ac:dyDescent="0.25">
      <c r="A121" s="1"/>
      <c r="G121" s="1"/>
      <c r="M121" s="1"/>
      <c r="T121" s="1"/>
      <c r="U121" s="17" t="s">
        <v>97</v>
      </c>
      <c r="V121" s="17" t="s">
        <v>238</v>
      </c>
      <c r="W121" s="17" t="s">
        <v>23</v>
      </c>
      <c r="X121" s="17" t="s">
        <v>25</v>
      </c>
      <c r="Y121" s="32">
        <v>0</v>
      </c>
      <c r="Z121" s="17" t="s">
        <v>348</v>
      </c>
      <c r="AA121" s="1"/>
      <c r="AG121" s="1"/>
      <c r="AM121" s="1"/>
      <c r="AT121" s="1"/>
      <c r="AU121" s="45" t="s">
        <v>220</v>
      </c>
      <c r="AV121" s="45" t="s">
        <v>265</v>
      </c>
      <c r="AW121" s="45" t="s">
        <v>23</v>
      </c>
      <c r="AX121" s="45" t="s">
        <v>32</v>
      </c>
      <c r="AY121" s="39">
        <v>-0.3</v>
      </c>
      <c r="AZ121" s="45" t="s">
        <v>348</v>
      </c>
      <c r="BA121" s="1"/>
      <c r="BG121" s="1"/>
      <c r="BM121" s="1"/>
      <c r="BT121" s="1"/>
      <c r="BU121" s="17" t="s">
        <v>148</v>
      </c>
      <c r="BV121" s="16" t="s">
        <v>306</v>
      </c>
      <c r="BW121" s="17" t="s">
        <v>23</v>
      </c>
      <c r="BX121" s="16" t="s">
        <v>25</v>
      </c>
      <c r="BY121" s="16">
        <v>0</v>
      </c>
      <c r="BZ121" s="17" t="s">
        <v>348</v>
      </c>
    </row>
    <row r="122" spans="1:78" ht="12" customHeight="1" x14ac:dyDescent="0.25">
      <c r="A122" s="1"/>
      <c r="G122" s="1"/>
      <c r="M122" s="1"/>
      <c r="T122" s="1"/>
      <c r="U122" s="17" t="s">
        <v>311</v>
      </c>
      <c r="V122" s="17" t="s">
        <v>316</v>
      </c>
      <c r="W122" s="17" t="s">
        <v>23</v>
      </c>
      <c r="X122" s="17" t="s">
        <v>32</v>
      </c>
      <c r="Y122" s="32">
        <v>0</v>
      </c>
      <c r="Z122" s="17" t="s">
        <v>348</v>
      </c>
      <c r="AA122" s="1"/>
      <c r="AG122" s="1"/>
      <c r="AM122" s="1"/>
      <c r="AT122" s="1"/>
      <c r="AU122" s="45" t="s">
        <v>19</v>
      </c>
      <c r="AV122" s="45" t="s">
        <v>74</v>
      </c>
      <c r="AW122" s="45" t="s">
        <v>23</v>
      </c>
      <c r="AX122" s="45" t="s">
        <v>32</v>
      </c>
      <c r="AY122" s="39">
        <v>-0.4</v>
      </c>
      <c r="AZ122" s="45" t="s">
        <v>348</v>
      </c>
      <c r="BA122" s="1"/>
      <c r="BG122" s="1"/>
      <c r="BM122" s="1"/>
      <c r="BT122" s="1"/>
      <c r="BU122" s="16" t="s">
        <v>173</v>
      </c>
      <c r="BV122" s="18" t="s">
        <v>317</v>
      </c>
      <c r="BW122" s="17" t="s">
        <v>23</v>
      </c>
      <c r="BX122" s="18" t="s">
        <v>32</v>
      </c>
      <c r="BY122" s="18">
        <v>0</v>
      </c>
      <c r="BZ122" s="17" t="s">
        <v>348</v>
      </c>
    </row>
    <row r="123" spans="1:78" ht="12" customHeight="1" x14ac:dyDescent="0.25">
      <c r="A123" s="1"/>
      <c r="G123" s="1"/>
      <c r="M123" s="1"/>
      <c r="T123" s="1"/>
      <c r="U123" s="17" t="s">
        <v>220</v>
      </c>
      <c r="V123" s="17" t="s">
        <v>265</v>
      </c>
      <c r="W123" s="17" t="s">
        <v>23</v>
      </c>
      <c r="X123" s="17" t="s">
        <v>32</v>
      </c>
      <c r="Y123" s="32">
        <v>-0.1</v>
      </c>
      <c r="Z123" s="17" t="s">
        <v>348</v>
      </c>
      <c r="AA123" s="1"/>
      <c r="AG123" s="1"/>
      <c r="AM123" s="1"/>
      <c r="AT123" s="1"/>
      <c r="AU123" s="45" t="s">
        <v>19</v>
      </c>
      <c r="AV123" s="45" t="s">
        <v>79</v>
      </c>
      <c r="AW123" s="45" t="s">
        <v>23</v>
      </c>
      <c r="AX123" s="45" t="s">
        <v>25</v>
      </c>
      <c r="AY123" s="39">
        <v>-0.4</v>
      </c>
      <c r="AZ123" s="45" t="s">
        <v>348</v>
      </c>
      <c r="BA123" s="1"/>
      <c r="BG123" s="1"/>
      <c r="BM123" s="1"/>
      <c r="BT123" s="1"/>
      <c r="BU123" s="16" t="s">
        <v>173</v>
      </c>
      <c r="BV123" s="18" t="s">
        <v>318</v>
      </c>
      <c r="BW123" s="17" t="s">
        <v>23</v>
      </c>
      <c r="BX123" s="18" t="s">
        <v>32</v>
      </c>
      <c r="BY123" s="18">
        <v>0</v>
      </c>
      <c r="BZ123" s="17" t="s">
        <v>348</v>
      </c>
    </row>
    <row r="124" spans="1:78" ht="12" customHeight="1" x14ac:dyDescent="0.25">
      <c r="A124" s="1"/>
      <c r="G124" s="1"/>
      <c r="M124" s="1"/>
      <c r="T124" s="1"/>
      <c r="U124" s="17" t="s">
        <v>19</v>
      </c>
      <c r="V124" s="17" t="s">
        <v>105</v>
      </c>
      <c r="W124" s="17" t="s">
        <v>23</v>
      </c>
      <c r="X124" s="17" t="s">
        <v>32</v>
      </c>
      <c r="Y124" s="32">
        <v>-0.2</v>
      </c>
      <c r="Z124" s="17" t="s">
        <v>348</v>
      </c>
      <c r="AA124" s="1"/>
      <c r="AG124" s="1"/>
      <c r="AM124" s="1"/>
      <c r="AT124" s="1"/>
      <c r="AU124" s="45" t="s">
        <v>97</v>
      </c>
      <c r="AV124" s="45" t="s">
        <v>230</v>
      </c>
      <c r="AW124" s="45" t="s">
        <v>23</v>
      </c>
      <c r="AX124" s="45" t="s">
        <v>32</v>
      </c>
      <c r="AY124" s="39">
        <v>-0.4</v>
      </c>
      <c r="AZ124" s="45" t="s">
        <v>348</v>
      </c>
      <c r="BA124" s="1"/>
      <c r="BG124" s="1"/>
      <c r="BM124" s="1"/>
      <c r="BT124" s="1"/>
      <c r="BU124" s="16" t="s">
        <v>173</v>
      </c>
      <c r="BV124" s="18" t="s">
        <v>325</v>
      </c>
      <c r="BW124" s="17" t="s">
        <v>23</v>
      </c>
      <c r="BX124" s="18" t="s">
        <v>32</v>
      </c>
      <c r="BY124" s="18">
        <v>0</v>
      </c>
      <c r="BZ124" s="17" t="s">
        <v>348</v>
      </c>
    </row>
    <row r="125" spans="1:78" ht="12" customHeight="1" x14ac:dyDescent="0.25">
      <c r="A125" s="1"/>
      <c r="G125" s="1"/>
      <c r="M125" s="1"/>
      <c r="T125" s="1"/>
      <c r="U125" s="17" t="s">
        <v>68</v>
      </c>
      <c r="V125" s="17" t="s">
        <v>200</v>
      </c>
      <c r="W125" s="17" t="s">
        <v>23</v>
      </c>
      <c r="X125" s="17" t="s">
        <v>32</v>
      </c>
      <c r="Y125" s="32">
        <v>-0.9</v>
      </c>
      <c r="Z125" s="17" t="s">
        <v>348</v>
      </c>
      <c r="AA125" s="1"/>
      <c r="AG125" s="1"/>
      <c r="AM125" s="1"/>
      <c r="AT125" s="1"/>
      <c r="AU125" s="45" t="s">
        <v>173</v>
      </c>
      <c r="AV125" s="36" t="s">
        <v>326</v>
      </c>
      <c r="AW125" s="45" t="s">
        <v>23</v>
      </c>
      <c r="AX125" s="36" t="s">
        <v>25</v>
      </c>
      <c r="AY125" s="77">
        <v>-0.4</v>
      </c>
      <c r="AZ125" s="45" t="s">
        <v>348</v>
      </c>
      <c r="BA125" s="1"/>
      <c r="BG125" s="1"/>
      <c r="BM125" s="1"/>
      <c r="BT125" s="1"/>
      <c r="BU125" s="17" t="s">
        <v>196</v>
      </c>
      <c r="BV125" s="16" t="s">
        <v>332</v>
      </c>
      <c r="BW125" s="17" t="s">
        <v>23</v>
      </c>
      <c r="BX125" s="16" t="s">
        <v>25</v>
      </c>
      <c r="BY125" s="16">
        <v>3</v>
      </c>
      <c r="BZ125" s="17" t="s">
        <v>348</v>
      </c>
    </row>
    <row r="126" spans="1:78" ht="12" customHeight="1" x14ac:dyDescent="0.25">
      <c r="A126" s="1"/>
      <c r="G126" s="1"/>
      <c r="M126" s="1"/>
      <c r="T126" s="1"/>
      <c r="U126" s="17" t="s">
        <v>19</v>
      </c>
      <c r="V126" s="17" t="s">
        <v>74</v>
      </c>
      <c r="W126" s="17" t="s">
        <v>23</v>
      </c>
      <c r="X126" s="17" t="s">
        <v>32</v>
      </c>
      <c r="Y126" s="32">
        <v>-1.1000000000000001</v>
      </c>
      <c r="Z126" s="17" t="s">
        <v>348</v>
      </c>
      <c r="AA126" s="1"/>
      <c r="AG126" s="1"/>
      <c r="AM126" s="1"/>
      <c r="AT126" s="1"/>
      <c r="AU126" s="45" t="s">
        <v>196</v>
      </c>
      <c r="AV126" s="45" t="s">
        <v>336</v>
      </c>
      <c r="AW126" s="45" t="s">
        <v>23</v>
      </c>
      <c r="AX126" s="45" t="s">
        <v>25</v>
      </c>
      <c r="AY126" s="39">
        <v>-0.4</v>
      </c>
      <c r="AZ126" s="45" t="s">
        <v>348</v>
      </c>
      <c r="BA126" s="1"/>
      <c r="BG126" s="1"/>
      <c r="BM126" s="1"/>
      <c r="BT126" s="1"/>
      <c r="BU126" s="17" t="s">
        <v>196</v>
      </c>
      <c r="BV126" s="16" t="s">
        <v>334</v>
      </c>
      <c r="BW126" s="17" t="s">
        <v>23</v>
      </c>
      <c r="BX126" s="16" t="s">
        <v>25</v>
      </c>
      <c r="BY126" s="16">
        <v>0</v>
      </c>
      <c r="BZ126" s="17" t="s">
        <v>348</v>
      </c>
    </row>
    <row r="127" spans="1:78" ht="12" customHeight="1" x14ac:dyDescent="0.25">
      <c r="A127" s="1"/>
      <c r="G127" s="1"/>
      <c r="M127" s="1"/>
      <c r="T127" s="1"/>
      <c r="U127" s="17" t="s">
        <v>19</v>
      </c>
      <c r="V127" s="17" t="s">
        <v>79</v>
      </c>
      <c r="W127" s="17" t="s">
        <v>23</v>
      </c>
      <c r="X127" s="17" t="s">
        <v>25</v>
      </c>
      <c r="Y127" s="32">
        <v>-1.1000000000000001</v>
      </c>
      <c r="Z127" s="17" t="s">
        <v>348</v>
      </c>
      <c r="AA127" s="1"/>
      <c r="AG127" s="1"/>
      <c r="AM127" s="1"/>
      <c r="AT127" s="1"/>
      <c r="AU127" s="45" t="s">
        <v>97</v>
      </c>
      <c r="AV127" s="45" t="s">
        <v>244</v>
      </c>
      <c r="AW127" s="45" t="s">
        <v>23</v>
      </c>
      <c r="AX127" s="45" t="s">
        <v>25</v>
      </c>
      <c r="AY127" s="39">
        <v>-0.5</v>
      </c>
      <c r="AZ127" s="45" t="s">
        <v>348</v>
      </c>
      <c r="BA127" s="1"/>
      <c r="BG127" s="1"/>
      <c r="BM127" s="1"/>
      <c r="BT127" s="1"/>
      <c r="BU127" s="17" t="s">
        <v>196</v>
      </c>
      <c r="BV127" s="16" t="s">
        <v>336</v>
      </c>
      <c r="BW127" s="17" t="s">
        <v>23</v>
      </c>
      <c r="BX127" s="16" t="s">
        <v>25</v>
      </c>
      <c r="BY127" s="16">
        <v>0</v>
      </c>
      <c r="BZ127" s="17" t="s">
        <v>348</v>
      </c>
    </row>
    <row r="128" spans="1:78" ht="12" customHeight="1" x14ac:dyDescent="0.25">
      <c r="A128" s="1"/>
      <c r="G128" s="1"/>
      <c r="M128" s="1"/>
      <c r="T128" s="1"/>
      <c r="U128" s="17" t="s">
        <v>29</v>
      </c>
      <c r="V128" s="17" t="s">
        <v>168</v>
      </c>
      <c r="W128" s="17" t="s">
        <v>23</v>
      </c>
      <c r="X128" s="17" t="s">
        <v>32</v>
      </c>
      <c r="Y128" s="32">
        <v>-1.2</v>
      </c>
      <c r="Z128" s="17" t="s">
        <v>348</v>
      </c>
      <c r="AA128" s="1"/>
      <c r="AG128" s="1"/>
      <c r="AM128" s="1"/>
      <c r="AT128" s="1"/>
      <c r="AU128" s="45" t="s">
        <v>131</v>
      </c>
      <c r="AV128" s="45" t="s">
        <v>283</v>
      </c>
      <c r="AW128" s="45" t="s">
        <v>23</v>
      </c>
      <c r="AX128" s="45" t="s">
        <v>32</v>
      </c>
      <c r="AY128" s="39">
        <v>-0.6</v>
      </c>
      <c r="AZ128" s="45" t="s">
        <v>348</v>
      </c>
      <c r="BA128" s="1"/>
      <c r="BG128" s="1"/>
      <c r="BM128" s="1"/>
      <c r="BT128" s="1"/>
      <c r="BU128" s="17" t="s">
        <v>29</v>
      </c>
      <c r="BV128" s="16" t="s">
        <v>168</v>
      </c>
      <c r="BW128" s="17" t="s">
        <v>23</v>
      </c>
      <c r="BX128" s="16" t="s">
        <v>32</v>
      </c>
      <c r="BY128" s="17">
        <v>1</v>
      </c>
      <c r="BZ128" s="17" t="s">
        <v>348</v>
      </c>
    </row>
    <row r="129" spans="21:78" ht="12" customHeight="1" x14ac:dyDescent="0.25">
      <c r="U129" s="17" t="s">
        <v>19</v>
      </c>
      <c r="V129" s="17" t="s">
        <v>61</v>
      </c>
      <c r="W129" s="17" t="s">
        <v>23</v>
      </c>
      <c r="X129" s="17" t="s">
        <v>32</v>
      </c>
      <c r="Y129" s="32">
        <v>-1.5999999999999979</v>
      </c>
      <c r="Z129" s="17" t="s">
        <v>348</v>
      </c>
      <c r="AU129" s="45" t="s">
        <v>196</v>
      </c>
      <c r="AV129" s="45" t="s">
        <v>334</v>
      </c>
      <c r="AW129" s="45" t="s">
        <v>23</v>
      </c>
      <c r="AX129" s="45" t="s">
        <v>25</v>
      </c>
      <c r="AY129" s="39">
        <v>-1.3</v>
      </c>
      <c r="AZ129" s="45" t="s">
        <v>348</v>
      </c>
      <c r="BU129" s="17" t="s">
        <v>85</v>
      </c>
      <c r="BV129" s="16" t="s">
        <v>224</v>
      </c>
      <c r="BW129" s="17" t="s">
        <v>23</v>
      </c>
      <c r="BX129" s="16" t="s">
        <v>25</v>
      </c>
      <c r="BY129" s="17">
        <v>1</v>
      </c>
      <c r="BZ129" s="17" t="s">
        <v>348</v>
      </c>
    </row>
    <row r="130" spans="21:78" ht="12" customHeight="1" x14ac:dyDescent="0.25">
      <c r="U130" s="17" t="s">
        <v>85</v>
      </c>
      <c r="V130" s="17" t="s">
        <v>224</v>
      </c>
      <c r="W130" s="17" t="s">
        <v>23</v>
      </c>
      <c r="X130" s="17" t="s">
        <v>25</v>
      </c>
      <c r="Y130" s="32">
        <v>-1.9</v>
      </c>
      <c r="Z130" s="17" t="s">
        <v>348</v>
      </c>
      <c r="AU130" s="45" t="s">
        <v>311</v>
      </c>
      <c r="AV130" s="45" t="s">
        <v>316</v>
      </c>
      <c r="AW130" s="45" t="s">
        <v>23</v>
      </c>
      <c r="AX130" s="45" t="s">
        <v>32</v>
      </c>
      <c r="AY130" s="46">
        <v>-0.5</v>
      </c>
      <c r="AZ130" s="45" t="s">
        <v>348</v>
      </c>
      <c r="BU130" s="17" t="s">
        <v>148</v>
      </c>
      <c r="BV130" s="16" t="s">
        <v>309</v>
      </c>
      <c r="BW130" s="17" t="s">
        <v>23</v>
      </c>
      <c r="BX130" s="16" t="s">
        <v>25</v>
      </c>
      <c r="BY130" s="16">
        <v>1</v>
      </c>
      <c r="BZ130" s="17" t="s">
        <v>348</v>
      </c>
    </row>
    <row r="131" spans="21:78" ht="12" customHeight="1" x14ac:dyDescent="0.25">
      <c r="U131" s="17" t="s">
        <v>196</v>
      </c>
      <c r="V131" s="17" t="s">
        <v>336</v>
      </c>
      <c r="W131" s="17" t="s">
        <v>23</v>
      </c>
      <c r="X131" s="17" t="s">
        <v>25</v>
      </c>
      <c r="Y131" s="32">
        <v>-3</v>
      </c>
      <c r="Z131" s="17" t="s">
        <v>348</v>
      </c>
      <c r="AU131" s="45" t="s">
        <v>311</v>
      </c>
      <c r="AV131" s="45" t="s">
        <v>312</v>
      </c>
      <c r="AW131" s="45" t="s">
        <v>23</v>
      </c>
      <c r="AX131" s="45" t="s">
        <v>32</v>
      </c>
      <c r="AY131" s="39">
        <v>0.3</v>
      </c>
      <c r="AZ131" s="45" t="s">
        <v>348</v>
      </c>
      <c r="BU131" s="27" t="s">
        <v>311</v>
      </c>
      <c r="BV131" s="27" t="s">
        <v>312</v>
      </c>
      <c r="BW131" s="27" t="s">
        <v>23</v>
      </c>
      <c r="BX131" s="27" t="s">
        <v>32</v>
      </c>
      <c r="BY131" s="27">
        <v>-1</v>
      </c>
      <c r="BZ131" s="27" t="s">
        <v>348</v>
      </c>
    </row>
    <row r="132" spans="21:78" ht="12" customHeight="1" x14ac:dyDescent="0.25">
      <c r="U132" s="17" t="s">
        <v>196</v>
      </c>
      <c r="V132" s="17" t="s">
        <v>334</v>
      </c>
      <c r="W132" s="17" t="s">
        <v>23</v>
      </c>
      <c r="X132" s="17" t="s">
        <v>25</v>
      </c>
      <c r="Y132" s="32">
        <v>-3.3</v>
      </c>
      <c r="Z132" s="17" t="s">
        <v>348</v>
      </c>
      <c r="AU132" s="45" t="s">
        <v>19</v>
      </c>
      <c r="AV132" s="45" t="s">
        <v>88</v>
      </c>
      <c r="AW132" s="45" t="s">
        <v>23</v>
      </c>
      <c r="AX132" s="45" t="s">
        <v>32</v>
      </c>
      <c r="AY132" s="39">
        <v>0.1</v>
      </c>
      <c r="AZ132" s="45" t="s">
        <v>348</v>
      </c>
      <c r="BU132" s="27" t="s">
        <v>311</v>
      </c>
      <c r="BV132" s="27" t="s">
        <v>316</v>
      </c>
      <c r="BW132" s="27" t="s">
        <v>23</v>
      </c>
      <c r="BX132" s="27" t="s">
        <v>32</v>
      </c>
      <c r="BY132" s="27">
        <v>0</v>
      </c>
      <c r="BZ132" s="27" t="s">
        <v>348</v>
      </c>
    </row>
    <row r="133" spans="21:78" ht="12" customHeight="1" x14ac:dyDescent="0.25">
      <c r="U133" s="44" t="s">
        <v>196</v>
      </c>
      <c r="V133" s="44" t="s">
        <v>332</v>
      </c>
      <c r="W133" s="58" t="s">
        <v>23</v>
      </c>
      <c r="X133" s="44" t="s">
        <v>25</v>
      </c>
      <c r="Y133" s="62">
        <v>-7.5</v>
      </c>
      <c r="Z133" s="52" t="s">
        <v>348</v>
      </c>
      <c r="AU133" s="45" t="s">
        <v>19</v>
      </c>
      <c r="AV133" s="45" t="s">
        <v>101</v>
      </c>
      <c r="AW133" s="45" t="s">
        <v>23</v>
      </c>
      <c r="AX133" s="45" t="s">
        <v>32</v>
      </c>
      <c r="AY133" s="39">
        <v>-0.1</v>
      </c>
      <c r="AZ133" s="45" t="s">
        <v>348</v>
      </c>
      <c r="BU133" s="27" t="s">
        <v>19</v>
      </c>
      <c r="BV133" s="27" t="s">
        <v>88</v>
      </c>
      <c r="BW133" s="27" t="s">
        <v>23</v>
      </c>
      <c r="BX133" s="27" t="s">
        <v>32</v>
      </c>
      <c r="BY133" s="27">
        <v>0</v>
      </c>
      <c r="BZ133" s="27" t="s">
        <v>348</v>
      </c>
    </row>
  </sheetData>
  <autoFilter ref="BU10:BZ133" xr:uid="{00000000-0001-0000-0000-000000000000}"/>
  <sortState xmlns:xlrd2="http://schemas.microsoft.com/office/spreadsheetml/2017/richdata2" ref="AU11:AZ90">
    <sortCondition ref="AZ11:AZ90"/>
  </sortState>
  <mergeCells count="37">
    <mergeCell ref="U91:Z91"/>
    <mergeCell ref="B48:F48"/>
    <mergeCell ref="H56:L56"/>
    <mergeCell ref="N75:S75"/>
    <mergeCell ref="BU8:BZ8"/>
    <mergeCell ref="BU9:BZ9"/>
    <mergeCell ref="BN8:BS8"/>
    <mergeCell ref="BN9:BS9"/>
    <mergeCell ref="BH9:BL9"/>
    <mergeCell ref="BB8:BF8"/>
    <mergeCell ref="BH8:BL8"/>
    <mergeCell ref="BB9:BF9"/>
    <mergeCell ref="AU8:AZ8"/>
    <mergeCell ref="AU9:AZ9"/>
    <mergeCell ref="B9:F9"/>
    <mergeCell ref="H9:L9"/>
    <mergeCell ref="AB48:AF48"/>
    <mergeCell ref="AH56:AL56"/>
    <mergeCell ref="AN75:AS75"/>
    <mergeCell ref="D2:X5"/>
    <mergeCell ref="B8:F8"/>
    <mergeCell ref="H8:L8"/>
    <mergeCell ref="AH8:AL8"/>
    <mergeCell ref="AN8:AS8"/>
    <mergeCell ref="N9:S9"/>
    <mergeCell ref="U8:Z8"/>
    <mergeCell ref="N8:S8"/>
    <mergeCell ref="AN9:AS9"/>
    <mergeCell ref="U9:Z9"/>
    <mergeCell ref="AB8:AF8"/>
    <mergeCell ref="AB9:AF9"/>
    <mergeCell ref="AH9:AL9"/>
    <mergeCell ref="BH56:BL56"/>
    <mergeCell ref="BN75:BS75"/>
    <mergeCell ref="BU91:BZ91"/>
    <mergeCell ref="AU91:AZ91"/>
    <mergeCell ref="BB48:BF48"/>
  </mergeCells>
  <conditionalFormatting sqref="O11:O73">
    <cfRule type="duplicateValues" dxfId="5" priority="10"/>
  </conditionalFormatting>
  <conditionalFormatting sqref="AO11:AO74">
    <cfRule type="duplicateValues" dxfId="4" priority="5"/>
    <cfRule type="duplicateValues" dxfId="3" priority="9"/>
  </conditionalFormatting>
  <conditionalFormatting sqref="AO76:AO99">
    <cfRule type="duplicateValues" dxfId="2" priority="8"/>
  </conditionalFormatting>
  <conditionalFormatting sqref="AV92:AV129">
    <cfRule type="duplicateValues" dxfId="1" priority="13"/>
  </conditionalFormatting>
  <conditionalFormatting sqref="BV92:BV130">
    <cfRule type="duplicateValues" dxfId="0" priority="14"/>
  </conditionalFormatting>
  <pageMargins left="0.25" right="0.25" top="0.75" bottom="0.75" header="0.3" footer="0.3"/>
  <pageSetup paperSize="9" scale="3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107"/>
  <sheetViews>
    <sheetView topLeftCell="R1" workbookViewId="0">
      <selection activeCell="AF58" sqref="AF58:AF61"/>
    </sheetView>
  </sheetViews>
  <sheetFormatPr defaultColWidth="14.42578125" defaultRowHeight="15" customHeight="1" x14ac:dyDescent="0.25"/>
  <cols>
    <col min="1" max="1" width="9.140625" customWidth="1"/>
    <col min="2" max="2" width="19.140625" customWidth="1"/>
    <col min="3" max="3" width="32.42578125" customWidth="1"/>
    <col min="4" max="4" width="8.85546875" customWidth="1"/>
    <col min="5" max="5" width="12.42578125" customWidth="1"/>
    <col min="6" max="7" width="12" customWidth="1"/>
    <col min="8" max="8" width="11.28515625" customWidth="1"/>
    <col min="9" max="9" width="9.140625" customWidth="1"/>
    <col min="10" max="10" width="14" customWidth="1"/>
    <col min="11" max="11" width="38.5703125" customWidth="1"/>
    <col min="12" max="12" width="8.85546875" customWidth="1"/>
    <col min="13" max="13" width="11.140625" customWidth="1"/>
    <col min="14" max="14" width="9.85546875" customWidth="1"/>
    <col min="15" max="15" width="10.5703125" customWidth="1"/>
    <col min="16" max="16" width="8.85546875" customWidth="1"/>
    <col min="17" max="17" width="9.140625" customWidth="1"/>
    <col min="18" max="18" width="15" customWidth="1"/>
    <col min="19" max="19" width="34.5703125" customWidth="1"/>
    <col min="20" max="25" width="9.140625" customWidth="1"/>
    <col min="26" max="26" width="19.5703125" customWidth="1"/>
    <col min="27" max="27" width="43.42578125" customWidth="1"/>
    <col min="28" max="28" width="9.140625" customWidth="1"/>
    <col min="29" max="29" width="12.28515625" customWidth="1"/>
    <col min="30" max="32" width="9.140625" customWidth="1"/>
  </cols>
  <sheetData>
    <row r="2" spans="1:32" ht="15" customHeight="1" x14ac:dyDescent="0.25">
      <c r="D2" s="117" t="s">
        <v>347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32" ht="15" customHeight="1" x14ac:dyDescent="0.25"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32" ht="15" customHeight="1" x14ac:dyDescent="0.25"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32" ht="15" customHeight="1" x14ac:dyDescent="0.25"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32" ht="15" customHeight="1" x14ac:dyDescent="0.25"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8" spans="1:32" ht="12" customHeight="1" x14ac:dyDescent="0.25">
      <c r="A8" s="21"/>
      <c r="B8" s="1"/>
      <c r="C8" s="1"/>
      <c r="D8" s="1"/>
      <c r="E8" s="1"/>
      <c r="F8" s="1"/>
      <c r="G8" s="1"/>
      <c r="H8" s="1"/>
      <c r="I8" s="21"/>
      <c r="J8" s="1"/>
      <c r="K8" s="1"/>
      <c r="L8" s="1"/>
      <c r="M8" s="1"/>
      <c r="N8" s="1"/>
      <c r="O8" s="1"/>
      <c r="P8" s="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ht="12" customHeight="1" x14ac:dyDescent="0.25">
      <c r="A9" s="21"/>
      <c r="B9" s="118" t="s">
        <v>0</v>
      </c>
      <c r="C9" s="108"/>
      <c r="D9" s="108"/>
      <c r="E9" s="108"/>
      <c r="F9" s="108"/>
      <c r="G9" s="108"/>
      <c r="H9" s="110"/>
      <c r="I9" s="22"/>
      <c r="J9" s="118" t="s">
        <v>0</v>
      </c>
      <c r="K9" s="108"/>
      <c r="L9" s="108"/>
      <c r="M9" s="108"/>
      <c r="N9" s="108"/>
      <c r="O9" s="108"/>
      <c r="P9" s="110"/>
      <c r="Q9" s="22"/>
      <c r="R9" s="111" t="s">
        <v>1</v>
      </c>
      <c r="S9" s="116"/>
      <c r="T9" s="116"/>
      <c r="U9" s="116"/>
      <c r="V9" s="116"/>
      <c r="W9" s="116"/>
      <c r="X9" s="116"/>
      <c r="Y9" s="22"/>
      <c r="Z9" s="111" t="s">
        <v>1</v>
      </c>
      <c r="AA9" s="105"/>
      <c r="AB9" s="105"/>
      <c r="AC9" s="105"/>
      <c r="AD9" s="105"/>
      <c r="AE9" s="105"/>
      <c r="AF9" s="105"/>
    </row>
    <row r="10" spans="1:32" ht="12" customHeight="1" x14ac:dyDescent="0.25">
      <c r="A10" s="21"/>
      <c r="B10" s="123" t="s">
        <v>3</v>
      </c>
      <c r="C10" s="140"/>
      <c r="D10" s="140"/>
      <c r="E10" s="140"/>
      <c r="F10" s="140"/>
      <c r="G10" s="140"/>
      <c r="H10" s="141"/>
      <c r="I10" s="22"/>
      <c r="J10" s="131" t="s">
        <v>4</v>
      </c>
      <c r="K10" s="108"/>
      <c r="L10" s="108"/>
      <c r="M10" s="108"/>
      <c r="N10" s="108"/>
      <c r="O10" s="108"/>
      <c r="P10" s="110"/>
      <c r="Q10" s="22"/>
      <c r="R10" s="128" t="s">
        <v>3</v>
      </c>
      <c r="S10" s="116"/>
      <c r="T10" s="116"/>
      <c r="U10" s="116"/>
      <c r="V10" s="116"/>
      <c r="W10" s="116"/>
      <c r="X10" s="116"/>
      <c r="Y10" s="22"/>
      <c r="Z10" s="128" t="s">
        <v>4</v>
      </c>
      <c r="AA10" s="105"/>
      <c r="AB10" s="105"/>
      <c r="AC10" s="105"/>
      <c r="AD10" s="105"/>
      <c r="AE10" s="105"/>
      <c r="AF10" s="105"/>
    </row>
    <row r="11" spans="1:32" ht="12" customHeight="1" x14ac:dyDescent="0.25">
      <c r="A11" s="21"/>
      <c r="B11" s="42" t="s">
        <v>10</v>
      </c>
      <c r="C11" s="42" t="s">
        <v>11</v>
      </c>
      <c r="D11" s="42" t="s">
        <v>12</v>
      </c>
      <c r="E11" s="88" t="s">
        <v>337</v>
      </c>
      <c r="F11" s="89" t="s">
        <v>338</v>
      </c>
      <c r="G11" s="43" t="s">
        <v>339</v>
      </c>
      <c r="H11" s="42" t="s">
        <v>14</v>
      </c>
      <c r="I11" s="22"/>
      <c r="J11" s="23" t="s">
        <v>10</v>
      </c>
      <c r="K11" s="23" t="s">
        <v>11</v>
      </c>
      <c r="L11" s="23" t="s">
        <v>12</v>
      </c>
      <c r="M11" s="24" t="s">
        <v>340</v>
      </c>
      <c r="N11" s="25" t="s">
        <v>341</v>
      </c>
      <c r="O11" s="25" t="s">
        <v>339</v>
      </c>
      <c r="P11" s="23" t="s">
        <v>14</v>
      </c>
      <c r="Q11" s="22"/>
      <c r="R11" s="64" t="s">
        <v>10</v>
      </c>
      <c r="S11" s="64" t="s">
        <v>11</v>
      </c>
      <c r="T11" s="64" t="s">
        <v>12</v>
      </c>
      <c r="U11" s="76" t="s">
        <v>342</v>
      </c>
      <c r="V11" s="65" t="s">
        <v>343</v>
      </c>
      <c r="W11" s="65" t="s">
        <v>344</v>
      </c>
      <c r="X11" s="64" t="s">
        <v>14</v>
      </c>
      <c r="Y11" s="22"/>
      <c r="Z11" s="64" t="s">
        <v>10</v>
      </c>
      <c r="AA11" s="64" t="s">
        <v>11</v>
      </c>
      <c r="AB11" s="64" t="s">
        <v>12</v>
      </c>
      <c r="AC11" s="76" t="s">
        <v>342</v>
      </c>
      <c r="AD11" s="65" t="s">
        <v>343</v>
      </c>
      <c r="AE11" s="65" t="s">
        <v>344</v>
      </c>
      <c r="AF11" s="64" t="s">
        <v>14</v>
      </c>
    </row>
    <row r="12" spans="1:32" ht="12" customHeight="1" x14ac:dyDescent="0.25">
      <c r="A12" s="21"/>
      <c r="B12" s="45" t="s">
        <v>19</v>
      </c>
      <c r="C12" s="35" t="s">
        <v>28</v>
      </c>
      <c r="D12" s="45" t="s">
        <v>21</v>
      </c>
      <c r="E12" s="39">
        <v>27.3</v>
      </c>
      <c r="F12" s="39">
        <v>7.6000000000000014</v>
      </c>
      <c r="G12" s="90">
        <f t="shared" ref="G12:G48" si="0">F12/E12</f>
        <v>0.27838827838827845</v>
      </c>
      <c r="H12" s="45">
        <f t="shared" ref="H12:H48" si="1">RANK(G12,$G$12:$G$48,0)</f>
        <v>1</v>
      </c>
      <c r="I12" s="21"/>
      <c r="J12" s="92" t="s">
        <v>131</v>
      </c>
      <c r="K12" s="93" t="s">
        <v>144</v>
      </c>
      <c r="L12" s="92" t="s">
        <v>23</v>
      </c>
      <c r="M12" s="94">
        <v>11.2</v>
      </c>
      <c r="N12" s="95">
        <v>3</v>
      </c>
      <c r="O12" s="96">
        <f t="shared" ref="O12:O56" si="2">N12/M12</f>
        <v>0.26785714285714285</v>
      </c>
      <c r="P12" s="92">
        <f t="shared" ref="P12:P56" si="3">RANK(O12,$O$12:$O$56,0)</f>
        <v>1</v>
      </c>
      <c r="Q12" s="21"/>
      <c r="R12" s="45" t="s">
        <v>75</v>
      </c>
      <c r="S12" s="35" t="s">
        <v>81</v>
      </c>
      <c r="T12" s="45" t="s">
        <v>21</v>
      </c>
      <c r="U12" s="39">
        <v>36.1</v>
      </c>
      <c r="V12" s="38">
        <v>2.1000000000000014</v>
      </c>
      <c r="W12" s="90">
        <f t="shared" ref="W12:W48" si="4">V12/U12</f>
        <v>5.8171745152354605E-2</v>
      </c>
      <c r="X12" s="45">
        <v>1</v>
      </c>
      <c r="Y12" s="21"/>
      <c r="Z12" s="45" t="s">
        <v>131</v>
      </c>
      <c r="AA12" s="45" t="s">
        <v>144</v>
      </c>
      <c r="AB12" s="45" t="s">
        <v>23</v>
      </c>
      <c r="AC12" s="39">
        <v>28.2</v>
      </c>
      <c r="AD12" s="39">
        <v>1.5</v>
      </c>
      <c r="AE12" s="90">
        <f t="shared" ref="AE12:AE56" si="5">AD12/AC12</f>
        <v>5.3191489361702128E-2</v>
      </c>
      <c r="AF12" s="45">
        <v>1</v>
      </c>
    </row>
    <row r="13" spans="1:32" ht="12" customHeight="1" x14ac:dyDescent="0.25">
      <c r="A13" s="21"/>
      <c r="B13" s="45" t="s">
        <v>29</v>
      </c>
      <c r="C13" s="35" t="s">
        <v>54</v>
      </c>
      <c r="D13" s="45" t="s">
        <v>21</v>
      </c>
      <c r="E13" s="39">
        <v>40.6</v>
      </c>
      <c r="F13" s="39">
        <v>9.9000000000000021</v>
      </c>
      <c r="G13" s="90">
        <f t="shared" si="0"/>
        <v>0.24384236453201974</v>
      </c>
      <c r="H13" s="45">
        <f t="shared" si="1"/>
        <v>2</v>
      </c>
      <c r="I13" s="21"/>
      <c r="J13" s="97" t="s">
        <v>131</v>
      </c>
      <c r="K13" s="98" t="s">
        <v>136</v>
      </c>
      <c r="L13" s="97" t="s">
        <v>23</v>
      </c>
      <c r="M13" s="81">
        <v>14.1</v>
      </c>
      <c r="N13" s="99">
        <v>3.1999999999999993</v>
      </c>
      <c r="O13" s="100">
        <f t="shared" si="2"/>
        <v>0.22695035460992904</v>
      </c>
      <c r="P13" s="92">
        <f t="shared" si="3"/>
        <v>2</v>
      </c>
      <c r="Q13" s="21"/>
      <c r="R13" s="45" t="s">
        <v>126</v>
      </c>
      <c r="S13" s="35" t="s">
        <v>139</v>
      </c>
      <c r="T13" s="45" t="s">
        <v>21</v>
      </c>
      <c r="U13" s="39">
        <v>48.9</v>
      </c>
      <c r="V13" s="38">
        <v>2</v>
      </c>
      <c r="W13" s="90">
        <f t="shared" si="4"/>
        <v>4.0899795501022497E-2</v>
      </c>
      <c r="X13" s="45">
        <v>2</v>
      </c>
      <c r="Y13" s="21"/>
      <c r="Z13" s="45" t="s">
        <v>97</v>
      </c>
      <c r="AA13" s="45" t="s">
        <v>107</v>
      </c>
      <c r="AB13" s="45" t="s">
        <v>23</v>
      </c>
      <c r="AC13" s="39">
        <v>24.1</v>
      </c>
      <c r="AD13" s="39">
        <v>1.1999999999999993</v>
      </c>
      <c r="AE13" s="90">
        <f t="shared" si="5"/>
        <v>4.9792531120331919E-2</v>
      </c>
      <c r="AF13" s="45">
        <v>2</v>
      </c>
    </row>
    <row r="14" spans="1:32" ht="12" customHeight="1" x14ac:dyDescent="0.25">
      <c r="A14" s="21"/>
      <c r="B14" s="45" t="s">
        <v>97</v>
      </c>
      <c r="C14" s="35" t="s">
        <v>98</v>
      </c>
      <c r="D14" s="45" t="s">
        <v>21</v>
      </c>
      <c r="E14" s="39">
        <v>22.2</v>
      </c>
      <c r="F14" s="39">
        <v>4.8000000000000007</v>
      </c>
      <c r="G14" s="90">
        <f t="shared" si="0"/>
        <v>0.21621621621621626</v>
      </c>
      <c r="H14" s="45">
        <f t="shared" si="1"/>
        <v>3</v>
      </c>
      <c r="I14" s="21"/>
      <c r="J14" s="97" t="s">
        <v>97</v>
      </c>
      <c r="K14" s="98" t="s">
        <v>107</v>
      </c>
      <c r="L14" s="97" t="s">
        <v>23</v>
      </c>
      <c r="M14" s="81">
        <v>22.3</v>
      </c>
      <c r="N14" s="99">
        <v>4</v>
      </c>
      <c r="O14" s="100">
        <f t="shared" si="2"/>
        <v>0.17937219730941703</v>
      </c>
      <c r="P14" s="92">
        <f t="shared" si="3"/>
        <v>3</v>
      </c>
      <c r="Q14" s="21"/>
      <c r="R14" s="45" t="s">
        <v>85</v>
      </c>
      <c r="S14" s="35" t="s">
        <v>90</v>
      </c>
      <c r="T14" s="45" t="s">
        <v>21</v>
      </c>
      <c r="U14" s="39">
        <v>35.5</v>
      </c>
      <c r="V14" s="39">
        <v>1.1000000000000014</v>
      </c>
      <c r="W14" s="90">
        <f t="shared" si="4"/>
        <v>3.0985915492957785E-2</v>
      </c>
      <c r="X14" s="45">
        <v>3</v>
      </c>
      <c r="Y14" s="21"/>
      <c r="Z14" s="45" t="s">
        <v>148</v>
      </c>
      <c r="AA14" s="45" t="s">
        <v>153</v>
      </c>
      <c r="AB14" s="45" t="s">
        <v>23</v>
      </c>
      <c r="AC14" s="39">
        <v>33.1</v>
      </c>
      <c r="AD14" s="39">
        <v>1.5</v>
      </c>
      <c r="AE14" s="90">
        <f t="shared" si="5"/>
        <v>4.5317220543806644E-2</v>
      </c>
      <c r="AF14" s="45">
        <v>3</v>
      </c>
    </row>
    <row r="15" spans="1:32" ht="12" customHeight="1" x14ac:dyDescent="0.25">
      <c r="A15" s="21"/>
      <c r="B15" s="45" t="s">
        <v>117</v>
      </c>
      <c r="C15" s="35" t="s">
        <v>125</v>
      </c>
      <c r="D15" s="45" t="s">
        <v>21</v>
      </c>
      <c r="E15" s="39">
        <v>45</v>
      </c>
      <c r="F15" s="91">
        <v>9.7000000000000028</v>
      </c>
      <c r="G15" s="90">
        <f t="shared" si="0"/>
        <v>0.21555555555555561</v>
      </c>
      <c r="H15" s="45">
        <f t="shared" si="1"/>
        <v>4</v>
      </c>
      <c r="I15" s="21"/>
      <c r="J15" s="97" t="s">
        <v>148</v>
      </c>
      <c r="K15" s="98" t="s">
        <v>149</v>
      </c>
      <c r="L15" s="97" t="s">
        <v>23</v>
      </c>
      <c r="M15" s="81">
        <v>47.9</v>
      </c>
      <c r="N15" s="99">
        <v>8.1999999999999957</v>
      </c>
      <c r="O15" s="100">
        <f t="shared" si="2"/>
        <v>0.17118997912317319</v>
      </c>
      <c r="P15" s="92">
        <f t="shared" si="3"/>
        <v>4</v>
      </c>
      <c r="Q15" s="21"/>
      <c r="R15" s="45" t="s">
        <v>97</v>
      </c>
      <c r="S15" s="35" t="s">
        <v>102</v>
      </c>
      <c r="T15" s="45" t="s">
        <v>21</v>
      </c>
      <c r="U15" s="39">
        <v>41.2</v>
      </c>
      <c r="V15" s="38">
        <v>1.0999999999999943</v>
      </c>
      <c r="W15" s="90">
        <f t="shared" si="4"/>
        <v>2.6699029126213452E-2</v>
      </c>
      <c r="X15" s="45">
        <v>4</v>
      </c>
      <c r="Y15" s="21"/>
      <c r="Z15" s="45" t="s">
        <v>160</v>
      </c>
      <c r="AA15" s="45" t="s">
        <v>180</v>
      </c>
      <c r="AB15" s="45" t="s">
        <v>23</v>
      </c>
      <c r="AC15" s="45">
        <v>19.100000000000001</v>
      </c>
      <c r="AD15" s="45">
        <v>0.79999999999999716</v>
      </c>
      <c r="AE15" s="102">
        <f t="shared" si="5"/>
        <v>4.1884816753926551E-2</v>
      </c>
      <c r="AF15" s="44">
        <v>4</v>
      </c>
    </row>
    <row r="16" spans="1:32" ht="12" customHeight="1" x14ac:dyDescent="0.25">
      <c r="A16" s="21"/>
      <c r="B16" s="45" t="s">
        <v>29</v>
      </c>
      <c r="C16" s="35" t="s">
        <v>46</v>
      </c>
      <c r="D16" s="45" t="s">
        <v>21</v>
      </c>
      <c r="E16" s="39">
        <v>44.5</v>
      </c>
      <c r="F16" s="39">
        <v>9.3999999999999986</v>
      </c>
      <c r="G16" s="90">
        <f t="shared" si="0"/>
        <v>0.21123595505617973</v>
      </c>
      <c r="H16" s="45">
        <f t="shared" si="1"/>
        <v>5</v>
      </c>
      <c r="I16" s="21"/>
      <c r="J16" s="44" t="s">
        <v>160</v>
      </c>
      <c r="K16" s="66" t="s">
        <v>184</v>
      </c>
      <c r="L16" s="44" t="s">
        <v>23</v>
      </c>
      <c r="M16" s="44">
        <v>37</v>
      </c>
      <c r="N16" s="66">
        <v>5.8999999999999986</v>
      </c>
      <c r="O16" s="100">
        <f t="shared" si="2"/>
        <v>0.15945945945945941</v>
      </c>
      <c r="P16" s="92">
        <f t="shared" si="3"/>
        <v>5</v>
      </c>
      <c r="Q16" s="21"/>
      <c r="R16" s="45" t="s">
        <v>68</v>
      </c>
      <c r="S16" s="35" t="s">
        <v>71</v>
      </c>
      <c r="T16" s="45" t="s">
        <v>21</v>
      </c>
      <c r="U16" s="39">
        <v>30.7</v>
      </c>
      <c r="V16" s="38">
        <v>0.80000000000000071</v>
      </c>
      <c r="W16" s="90">
        <f t="shared" si="4"/>
        <v>2.605863192182413E-2</v>
      </c>
      <c r="X16" s="45">
        <v>5</v>
      </c>
      <c r="Y16" s="21"/>
      <c r="Z16" s="45" t="s">
        <v>126</v>
      </c>
      <c r="AA16" s="45" t="s">
        <v>127</v>
      </c>
      <c r="AB16" s="45" t="s">
        <v>23</v>
      </c>
      <c r="AC16" s="39">
        <v>27.3</v>
      </c>
      <c r="AD16" s="39">
        <v>1</v>
      </c>
      <c r="AE16" s="90">
        <f t="shared" si="5"/>
        <v>3.6630036630036632E-2</v>
      </c>
      <c r="AF16" s="45">
        <v>5</v>
      </c>
    </row>
    <row r="17" spans="1:32" ht="12" customHeight="1" x14ac:dyDescent="0.25">
      <c r="A17" s="21"/>
      <c r="B17" s="45" t="s">
        <v>29</v>
      </c>
      <c r="C17" s="35" t="s">
        <v>58</v>
      </c>
      <c r="D17" s="45" t="s">
        <v>21</v>
      </c>
      <c r="E17" s="39">
        <v>35.6</v>
      </c>
      <c r="F17" s="39">
        <v>7.3000000000000007</v>
      </c>
      <c r="G17" s="90">
        <f t="shared" si="0"/>
        <v>0.2050561797752809</v>
      </c>
      <c r="H17" s="45">
        <f t="shared" si="1"/>
        <v>6</v>
      </c>
      <c r="I17" s="21"/>
      <c r="J17" s="98" t="s">
        <v>75</v>
      </c>
      <c r="K17" s="98" t="s">
        <v>84</v>
      </c>
      <c r="L17" s="97" t="s">
        <v>23</v>
      </c>
      <c r="M17" s="81">
        <v>17.3</v>
      </c>
      <c r="N17" s="99">
        <v>2</v>
      </c>
      <c r="O17" s="100">
        <f t="shared" si="2"/>
        <v>0.11560693641618497</v>
      </c>
      <c r="P17" s="92">
        <f t="shared" si="3"/>
        <v>6</v>
      </c>
      <c r="Q17" s="21"/>
      <c r="R17" s="45" t="s">
        <v>148</v>
      </c>
      <c r="S17" s="35" t="s">
        <v>152</v>
      </c>
      <c r="T17" s="45" t="s">
        <v>21</v>
      </c>
      <c r="U17" s="39">
        <v>45</v>
      </c>
      <c r="V17" s="38">
        <v>1</v>
      </c>
      <c r="W17" s="90">
        <f t="shared" si="4"/>
        <v>2.2222222222222223E-2</v>
      </c>
      <c r="X17" s="45">
        <v>6</v>
      </c>
      <c r="Y17" s="21"/>
      <c r="Z17" s="45" t="s">
        <v>131</v>
      </c>
      <c r="AA17" s="45" t="s">
        <v>136</v>
      </c>
      <c r="AB17" s="45" t="s">
        <v>23</v>
      </c>
      <c r="AC17" s="39">
        <v>28.2</v>
      </c>
      <c r="AD17" s="39">
        <v>1</v>
      </c>
      <c r="AE17" s="90">
        <f t="shared" si="5"/>
        <v>3.5460992907801421E-2</v>
      </c>
      <c r="AF17" s="45">
        <v>6</v>
      </c>
    </row>
    <row r="18" spans="1:32" ht="12" customHeight="1" x14ac:dyDescent="0.25">
      <c r="A18" s="21"/>
      <c r="B18" s="45" t="s">
        <v>19</v>
      </c>
      <c r="C18" s="35" t="s">
        <v>42</v>
      </c>
      <c r="D18" s="45" t="s">
        <v>21</v>
      </c>
      <c r="E18" s="39">
        <v>15.9</v>
      </c>
      <c r="F18" s="39">
        <v>3.2000000000000011</v>
      </c>
      <c r="G18" s="90">
        <f t="shared" si="0"/>
        <v>0.20125786163522019</v>
      </c>
      <c r="H18" s="45">
        <f t="shared" si="1"/>
        <v>7</v>
      </c>
      <c r="I18" s="21"/>
      <c r="J18" s="97" t="s">
        <v>117</v>
      </c>
      <c r="K18" s="98" t="s">
        <v>122</v>
      </c>
      <c r="L18" s="97" t="s">
        <v>23</v>
      </c>
      <c r="M18" s="81">
        <v>15.1</v>
      </c>
      <c r="N18" s="81">
        <v>1.6999999999999993</v>
      </c>
      <c r="O18" s="100">
        <f t="shared" si="2"/>
        <v>0.11258278145695359</v>
      </c>
      <c r="P18" s="92">
        <f t="shared" si="3"/>
        <v>7</v>
      </c>
      <c r="Q18" s="21"/>
      <c r="R18" s="45" t="s">
        <v>29</v>
      </c>
      <c r="S18" s="35" t="s">
        <v>62</v>
      </c>
      <c r="T18" s="45" t="s">
        <v>21</v>
      </c>
      <c r="U18" s="39">
        <v>42.5</v>
      </c>
      <c r="V18" s="66">
        <v>0.89999999999999858</v>
      </c>
      <c r="W18" s="90">
        <f t="shared" si="4"/>
        <v>2.1176470588235262E-2</v>
      </c>
      <c r="X18" s="45">
        <v>7</v>
      </c>
      <c r="Y18" s="21"/>
      <c r="Z18" s="45" t="s">
        <v>29</v>
      </c>
      <c r="AA18" s="45" t="s">
        <v>51</v>
      </c>
      <c r="AB18" s="45" t="s">
        <v>23</v>
      </c>
      <c r="AC18" s="39">
        <v>22</v>
      </c>
      <c r="AD18" s="39">
        <v>0.69999999999999929</v>
      </c>
      <c r="AE18" s="90">
        <f t="shared" si="5"/>
        <v>3.1818181818181787E-2</v>
      </c>
      <c r="AF18" s="45">
        <v>7</v>
      </c>
    </row>
    <row r="19" spans="1:32" ht="12" customHeight="1" x14ac:dyDescent="0.25">
      <c r="A19" s="21"/>
      <c r="B19" s="45" t="s">
        <v>97</v>
      </c>
      <c r="C19" s="35" t="s">
        <v>102</v>
      </c>
      <c r="D19" s="45" t="s">
        <v>21</v>
      </c>
      <c r="E19" s="39">
        <v>33.9</v>
      </c>
      <c r="F19" s="39">
        <v>6.1999999999999993</v>
      </c>
      <c r="G19" s="90">
        <f t="shared" si="0"/>
        <v>0.18289085545722714</v>
      </c>
      <c r="H19" s="45">
        <f t="shared" si="1"/>
        <v>8</v>
      </c>
      <c r="I19" s="21"/>
      <c r="J19" s="97" t="s">
        <v>97</v>
      </c>
      <c r="K19" s="98" t="s">
        <v>103</v>
      </c>
      <c r="L19" s="97" t="s">
        <v>23</v>
      </c>
      <c r="M19" s="81">
        <v>31.6</v>
      </c>
      <c r="N19" s="99">
        <v>3.4000000000000021</v>
      </c>
      <c r="O19" s="100">
        <f t="shared" si="2"/>
        <v>0.10759493670886082</v>
      </c>
      <c r="P19" s="92">
        <f t="shared" si="3"/>
        <v>8</v>
      </c>
      <c r="Q19" s="21"/>
      <c r="R19" s="45" t="s">
        <v>97</v>
      </c>
      <c r="S19" s="35" t="s">
        <v>110</v>
      </c>
      <c r="T19" s="45" t="s">
        <v>21</v>
      </c>
      <c r="U19" s="39">
        <v>40.4</v>
      </c>
      <c r="V19" s="38">
        <v>0.60000000000000142</v>
      </c>
      <c r="W19" s="90">
        <f t="shared" si="4"/>
        <v>1.4851485148514887E-2</v>
      </c>
      <c r="X19" s="45">
        <v>8</v>
      </c>
      <c r="Y19" s="21"/>
      <c r="Z19" s="45" t="s">
        <v>117</v>
      </c>
      <c r="AA19" s="45" t="s">
        <v>122</v>
      </c>
      <c r="AB19" s="45" t="s">
        <v>23</v>
      </c>
      <c r="AC19" s="39">
        <v>22.5</v>
      </c>
      <c r="AD19" s="39">
        <v>0.69999999999999929</v>
      </c>
      <c r="AE19" s="90">
        <f t="shared" si="5"/>
        <v>3.1111111111111079E-2</v>
      </c>
      <c r="AF19" s="45">
        <v>8</v>
      </c>
    </row>
    <row r="20" spans="1:32" ht="12" customHeight="1" x14ac:dyDescent="0.25">
      <c r="A20" s="21"/>
      <c r="B20" s="45" t="s">
        <v>126</v>
      </c>
      <c r="C20" s="35" t="s">
        <v>130</v>
      </c>
      <c r="D20" s="45" t="s">
        <v>21</v>
      </c>
      <c r="E20" s="39">
        <v>27.4</v>
      </c>
      <c r="F20" s="91">
        <v>4.8999999999999986</v>
      </c>
      <c r="G20" s="90">
        <f t="shared" si="0"/>
        <v>0.17883211678832112</v>
      </c>
      <c r="H20" s="45">
        <f t="shared" si="1"/>
        <v>9</v>
      </c>
      <c r="I20" s="21"/>
      <c r="J20" s="97" t="s">
        <v>29</v>
      </c>
      <c r="K20" s="98" t="s">
        <v>39</v>
      </c>
      <c r="L20" s="97" t="s">
        <v>23</v>
      </c>
      <c r="M20" s="81">
        <v>64.2</v>
      </c>
      <c r="N20" s="81">
        <v>6.8000000000000043</v>
      </c>
      <c r="O20" s="100">
        <f t="shared" si="2"/>
        <v>0.10591900311526486</v>
      </c>
      <c r="P20" s="92">
        <f t="shared" si="3"/>
        <v>9</v>
      </c>
      <c r="Q20" s="21"/>
      <c r="R20" s="45" t="s">
        <v>19</v>
      </c>
      <c r="S20" s="35" t="s">
        <v>42</v>
      </c>
      <c r="T20" s="45" t="s">
        <v>21</v>
      </c>
      <c r="U20" s="39">
        <v>33.200000000000003</v>
      </c>
      <c r="V20" s="39">
        <v>0.39999999999999858</v>
      </c>
      <c r="W20" s="90">
        <f t="shared" si="4"/>
        <v>1.2048192771084293E-2</v>
      </c>
      <c r="X20" s="45">
        <v>9</v>
      </c>
      <c r="Y20" s="21"/>
      <c r="Z20" s="45" t="s">
        <v>97</v>
      </c>
      <c r="AA20" s="45" t="s">
        <v>103</v>
      </c>
      <c r="AB20" s="45" t="s">
        <v>23</v>
      </c>
      <c r="AC20" s="39">
        <v>24.6</v>
      </c>
      <c r="AD20" s="39">
        <v>0.59999999999999787</v>
      </c>
      <c r="AE20" s="90">
        <f t="shared" si="5"/>
        <v>2.4390243902438935E-2</v>
      </c>
      <c r="AF20" s="45">
        <v>9</v>
      </c>
    </row>
    <row r="21" spans="1:32" ht="12" customHeight="1" x14ac:dyDescent="0.25">
      <c r="A21" s="21"/>
      <c r="B21" s="35" t="s">
        <v>196</v>
      </c>
      <c r="C21" s="35" t="s">
        <v>201</v>
      </c>
      <c r="D21" s="45" t="s">
        <v>21</v>
      </c>
      <c r="E21" s="39">
        <v>33.6</v>
      </c>
      <c r="F21" s="91">
        <v>5.2000000000000028</v>
      </c>
      <c r="G21" s="90">
        <f t="shared" si="0"/>
        <v>0.15476190476190485</v>
      </c>
      <c r="H21" s="45">
        <f t="shared" si="1"/>
        <v>10</v>
      </c>
      <c r="I21" s="21"/>
      <c r="J21" s="44" t="s">
        <v>349</v>
      </c>
      <c r="K21" s="44" t="s">
        <v>353</v>
      </c>
      <c r="L21" s="44" t="s">
        <v>23</v>
      </c>
      <c r="M21" s="44">
        <v>23</v>
      </c>
      <c r="N21" s="44">
        <v>2.3999999999999986</v>
      </c>
      <c r="O21" s="100">
        <f t="shared" si="2"/>
        <v>0.10434782608695646</v>
      </c>
      <c r="P21" s="92">
        <f t="shared" si="3"/>
        <v>10</v>
      </c>
      <c r="Q21" s="21"/>
      <c r="R21" s="45" t="s">
        <v>85</v>
      </c>
      <c r="S21" s="35" t="s">
        <v>93</v>
      </c>
      <c r="T21" s="45" t="s">
        <v>21</v>
      </c>
      <c r="U21" s="39">
        <v>33.9</v>
      </c>
      <c r="V21" s="39">
        <v>0.39999999999999858</v>
      </c>
      <c r="W21" s="90">
        <f t="shared" si="4"/>
        <v>1.1799410029498483E-2</v>
      </c>
      <c r="X21" s="45">
        <v>10</v>
      </c>
      <c r="Y21" s="21"/>
      <c r="Z21" s="45" t="s">
        <v>19</v>
      </c>
      <c r="AA21" s="45" t="s">
        <v>22</v>
      </c>
      <c r="AB21" s="45" t="s">
        <v>23</v>
      </c>
      <c r="AC21" s="39">
        <v>25.8</v>
      </c>
      <c r="AD21" s="39">
        <v>0.59999999999999787</v>
      </c>
      <c r="AE21" s="90">
        <f t="shared" si="5"/>
        <v>2.3255813953488289E-2</v>
      </c>
      <c r="AF21" s="45">
        <v>10</v>
      </c>
    </row>
    <row r="22" spans="1:32" ht="12" customHeight="1" x14ac:dyDescent="0.25">
      <c r="A22" s="21"/>
      <c r="B22" s="35" t="s">
        <v>196</v>
      </c>
      <c r="C22" s="35" t="s">
        <v>197</v>
      </c>
      <c r="D22" s="45" t="s">
        <v>21</v>
      </c>
      <c r="E22" s="39">
        <v>35.1</v>
      </c>
      <c r="F22" s="38">
        <v>5.4000000000000021</v>
      </c>
      <c r="G22" s="90">
        <f t="shared" si="0"/>
        <v>0.15384615384615391</v>
      </c>
      <c r="H22" s="45">
        <f t="shared" si="1"/>
        <v>11</v>
      </c>
      <c r="I22" s="21"/>
      <c r="J22" s="97" t="s">
        <v>29</v>
      </c>
      <c r="K22" s="98" t="s">
        <v>59</v>
      </c>
      <c r="L22" s="97" t="s">
        <v>23</v>
      </c>
      <c r="M22" s="81">
        <v>32.700000000000003</v>
      </c>
      <c r="N22" s="81">
        <v>3.3000000000000043</v>
      </c>
      <c r="O22" s="100">
        <f t="shared" si="2"/>
        <v>0.10091743119266067</v>
      </c>
      <c r="P22" s="92">
        <f t="shared" si="3"/>
        <v>11</v>
      </c>
      <c r="Q22" s="21"/>
      <c r="R22" s="45" t="s">
        <v>187</v>
      </c>
      <c r="S22" s="35" t="s">
        <v>192</v>
      </c>
      <c r="T22" s="45" t="s">
        <v>21</v>
      </c>
      <c r="U22" s="39">
        <v>40.6</v>
      </c>
      <c r="V22" s="38">
        <v>0.39999999999999858</v>
      </c>
      <c r="W22" s="90">
        <f t="shared" si="4"/>
        <v>9.8522167487684383E-3</v>
      </c>
      <c r="X22" s="45">
        <v>11</v>
      </c>
      <c r="Y22" s="21"/>
      <c r="Z22" s="45" t="s">
        <v>29</v>
      </c>
      <c r="AA22" s="45" t="s">
        <v>47</v>
      </c>
      <c r="AB22" s="45" t="s">
        <v>23</v>
      </c>
      <c r="AC22" s="39">
        <v>25.8</v>
      </c>
      <c r="AD22" s="39">
        <v>0.5</v>
      </c>
      <c r="AE22" s="90">
        <f t="shared" si="5"/>
        <v>1.937984496124031E-2</v>
      </c>
      <c r="AF22" s="45">
        <v>11</v>
      </c>
    </row>
    <row r="23" spans="1:32" ht="12" customHeight="1" x14ac:dyDescent="0.25">
      <c r="A23" s="21"/>
      <c r="B23" s="45" t="s">
        <v>131</v>
      </c>
      <c r="C23" s="35" t="s">
        <v>147</v>
      </c>
      <c r="D23" s="45" t="s">
        <v>21</v>
      </c>
      <c r="E23" s="39">
        <v>26.4</v>
      </c>
      <c r="F23" s="91">
        <v>3.7999999999999972</v>
      </c>
      <c r="G23" s="90">
        <f t="shared" si="0"/>
        <v>0.14393939393939384</v>
      </c>
      <c r="H23" s="45">
        <f t="shared" si="1"/>
        <v>12</v>
      </c>
      <c r="I23" s="21"/>
      <c r="J23" s="97" t="s">
        <v>187</v>
      </c>
      <c r="K23" s="98" t="s">
        <v>208</v>
      </c>
      <c r="L23" s="97" t="s">
        <v>23</v>
      </c>
      <c r="M23" s="81">
        <v>44.3</v>
      </c>
      <c r="N23" s="99">
        <v>4.0999999999999943</v>
      </c>
      <c r="O23" s="100">
        <f t="shared" si="2"/>
        <v>9.2550790067719962E-2</v>
      </c>
      <c r="P23" s="92">
        <f t="shared" si="3"/>
        <v>12</v>
      </c>
      <c r="Q23" s="21"/>
      <c r="R23" s="45" t="s">
        <v>19</v>
      </c>
      <c r="S23" s="35" t="s">
        <v>38</v>
      </c>
      <c r="T23" s="45" t="s">
        <v>21</v>
      </c>
      <c r="U23" s="39">
        <v>33.200000000000003</v>
      </c>
      <c r="V23" s="39">
        <v>0.19999999999999574</v>
      </c>
      <c r="W23" s="90">
        <f t="shared" si="4"/>
        <v>6.0240963855420398E-3</v>
      </c>
      <c r="X23" s="45">
        <v>12</v>
      </c>
      <c r="Y23" s="21"/>
      <c r="Z23" s="45" t="s">
        <v>173</v>
      </c>
      <c r="AA23" s="36" t="s">
        <v>198</v>
      </c>
      <c r="AB23" s="45" t="s">
        <v>23</v>
      </c>
      <c r="AC23" s="39">
        <v>31.6</v>
      </c>
      <c r="AD23" s="40">
        <v>0.60000000000000142</v>
      </c>
      <c r="AE23" s="90">
        <f t="shared" si="5"/>
        <v>1.8987341772151944E-2</v>
      </c>
      <c r="AF23" s="45">
        <v>12</v>
      </c>
    </row>
    <row r="24" spans="1:32" ht="12" customHeight="1" x14ac:dyDescent="0.25">
      <c r="A24" s="21"/>
      <c r="B24" s="45" t="s">
        <v>75</v>
      </c>
      <c r="C24" s="35" t="s">
        <v>76</v>
      </c>
      <c r="D24" s="45" t="s">
        <v>21</v>
      </c>
      <c r="E24" s="39">
        <v>16.8</v>
      </c>
      <c r="F24" s="39">
        <v>2.1000000000000014</v>
      </c>
      <c r="G24" s="90">
        <f t="shared" si="0"/>
        <v>0.12500000000000008</v>
      </c>
      <c r="H24" s="45">
        <f t="shared" si="1"/>
        <v>13</v>
      </c>
      <c r="I24" s="21"/>
      <c r="J24" s="97" t="s">
        <v>29</v>
      </c>
      <c r="K24" s="98" t="s">
        <v>43</v>
      </c>
      <c r="L24" s="97" t="s">
        <v>23</v>
      </c>
      <c r="M24" s="81">
        <v>28.1</v>
      </c>
      <c r="N24" s="81">
        <v>2.6000000000000014</v>
      </c>
      <c r="O24" s="100">
        <f t="shared" si="2"/>
        <v>9.2526690391459124E-2</v>
      </c>
      <c r="P24" s="92">
        <f t="shared" si="3"/>
        <v>13</v>
      </c>
      <c r="Q24" s="21"/>
      <c r="R24" s="45" t="s">
        <v>126</v>
      </c>
      <c r="S24" s="35" t="s">
        <v>135</v>
      </c>
      <c r="T24" s="45" t="s">
        <v>21</v>
      </c>
      <c r="U24" s="39">
        <v>34.4</v>
      </c>
      <c r="V24" s="38">
        <v>0.20000000000000284</v>
      </c>
      <c r="W24" s="90">
        <f t="shared" si="4"/>
        <v>5.8139534883721762E-3</v>
      </c>
      <c r="X24" s="45">
        <v>13</v>
      </c>
      <c r="Y24" s="21"/>
      <c r="Z24" s="45" t="s">
        <v>349</v>
      </c>
      <c r="AA24" s="45" t="s">
        <v>351</v>
      </c>
      <c r="AB24" s="45" t="s">
        <v>23</v>
      </c>
      <c r="AC24" s="45">
        <v>26.1</v>
      </c>
      <c r="AD24" s="45">
        <v>0.39999999999999858</v>
      </c>
      <c r="AE24" s="102">
        <f t="shared" si="5"/>
        <v>1.5325670498084237E-2</v>
      </c>
      <c r="AF24" s="44">
        <v>13</v>
      </c>
    </row>
    <row r="25" spans="1:32" ht="12" customHeight="1" x14ac:dyDescent="0.25">
      <c r="A25" s="21"/>
      <c r="B25" s="45" t="s">
        <v>29</v>
      </c>
      <c r="C25" s="35" t="s">
        <v>62</v>
      </c>
      <c r="D25" s="45" t="s">
        <v>21</v>
      </c>
      <c r="E25" s="39">
        <v>46</v>
      </c>
      <c r="F25" s="39">
        <v>5.5</v>
      </c>
      <c r="G25" s="90">
        <f t="shared" si="0"/>
        <v>0.11956521739130435</v>
      </c>
      <c r="H25" s="45">
        <f t="shared" si="1"/>
        <v>14</v>
      </c>
      <c r="I25" s="21"/>
      <c r="J25" s="97" t="s">
        <v>148</v>
      </c>
      <c r="K25" s="98" t="s">
        <v>157</v>
      </c>
      <c r="L25" s="97" t="s">
        <v>23</v>
      </c>
      <c r="M25" s="81">
        <v>22.8</v>
      </c>
      <c r="N25" s="99">
        <v>2.1000000000000014</v>
      </c>
      <c r="O25" s="100">
        <f t="shared" si="2"/>
        <v>9.2105263157894801E-2</v>
      </c>
      <c r="P25" s="92">
        <f t="shared" si="3"/>
        <v>14</v>
      </c>
      <c r="Q25" s="21"/>
      <c r="R25" s="45" t="s">
        <v>117</v>
      </c>
      <c r="S25" s="35" t="s">
        <v>121</v>
      </c>
      <c r="T25" s="45" t="s">
        <v>21</v>
      </c>
      <c r="U25" s="39">
        <v>35.799999999999997</v>
      </c>
      <c r="V25" s="38">
        <v>0</v>
      </c>
      <c r="W25" s="90">
        <f t="shared" si="4"/>
        <v>0</v>
      </c>
      <c r="X25" s="45">
        <v>14</v>
      </c>
      <c r="Y25" s="21"/>
      <c r="Z25" s="45" t="s">
        <v>148</v>
      </c>
      <c r="AA25" s="45" t="s">
        <v>170</v>
      </c>
      <c r="AB25" s="45" t="s">
        <v>23</v>
      </c>
      <c r="AC25" s="39">
        <v>23.2</v>
      </c>
      <c r="AD25" s="39">
        <v>0.30000000000000071</v>
      </c>
      <c r="AE25" s="90">
        <f t="shared" si="5"/>
        <v>1.2931034482758652E-2</v>
      </c>
      <c r="AF25" s="45">
        <v>14</v>
      </c>
    </row>
    <row r="26" spans="1:32" ht="12" customHeight="1" x14ac:dyDescent="0.25">
      <c r="A26" s="21"/>
      <c r="B26" s="45" t="s">
        <v>349</v>
      </c>
      <c r="C26" s="35" t="s">
        <v>350</v>
      </c>
      <c r="D26" s="45" t="s">
        <v>21</v>
      </c>
      <c r="E26" s="45">
        <v>36.700000000000003</v>
      </c>
      <c r="F26" s="45">
        <v>4.2000000000000028</v>
      </c>
      <c r="G26" s="90">
        <f t="shared" si="0"/>
        <v>0.11444141689373304</v>
      </c>
      <c r="H26" s="45">
        <f t="shared" si="1"/>
        <v>15</v>
      </c>
      <c r="I26" s="21"/>
      <c r="J26" s="97" t="s">
        <v>29</v>
      </c>
      <c r="K26" s="98" t="s">
        <v>55</v>
      </c>
      <c r="L26" s="97" t="s">
        <v>23</v>
      </c>
      <c r="M26" s="81">
        <v>34.6</v>
      </c>
      <c r="N26" s="81">
        <v>3.1000000000000014</v>
      </c>
      <c r="O26" s="100">
        <f t="shared" si="2"/>
        <v>8.9595375722543391E-2</v>
      </c>
      <c r="P26" s="92">
        <f t="shared" si="3"/>
        <v>15</v>
      </c>
      <c r="Q26" s="21"/>
      <c r="R26" s="35" t="s">
        <v>196</v>
      </c>
      <c r="S26" s="35" t="s">
        <v>201</v>
      </c>
      <c r="T26" s="45" t="s">
        <v>21</v>
      </c>
      <c r="U26" s="39">
        <v>40.200000000000003</v>
      </c>
      <c r="V26" s="38">
        <v>0</v>
      </c>
      <c r="W26" s="90">
        <f t="shared" si="4"/>
        <v>0</v>
      </c>
      <c r="X26" s="45">
        <v>14</v>
      </c>
      <c r="Y26" s="21"/>
      <c r="Z26" s="45" t="s">
        <v>75</v>
      </c>
      <c r="AA26" s="45" t="s">
        <v>84</v>
      </c>
      <c r="AB26" s="45" t="s">
        <v>23</v>
      </c>
      <c r="AC26" s="39">
        <v>24.2</v>
      </c>
      <c r="AD26" s="39">
        <v>0.30000000000000071</v>
      </c>
      <c r="AE26" s="90">
        <f t="shared" si="5"/>
        <v>1.2396694214876063E-2</v>
      </c>
      <c r="AF26" s="45">
        <v>15</v>
      </c>
    </row>
    <row r="27" spans="1:32" ht="12" customHeight="1" x14ac:dyDescent="0.25">
      <c r="A27" s="21"/>
      <c r="B27" s="45" t="s">
        <v>75</v>
      </c>
      <c r="C27" s="35" t="s">
        <v>81</v>
      </c>
      <c r="D27" s="45" t="s">
        <v>21</v>
      </c>
      <c r="E27" s="39">
        <v>12.2</v>
      </c>
      <c r="F27" s="39">
        <v>1.0999999999999996</v>
      </c>
      <c r="G27" s="90">
        <f t="shared" si="0"/>
        <v>9.0163934426229483E-2</v>
      </c>
      <c r="H27" s="45">
        <f t="shared" si="1"/>
        <v>16</v>
      </c>
      <c r="I27" s="21"/>
      <c r="J27" s="97" t="s">
        <v>29</v>
      </c>
      <c r="K27" s="98" t="s">
        <v>30</v>
      </c>
      <c r="L27" s="97" t="s">
        <v>23</v>
      </c>
      <c r="M27" s="81">
        <v>34</v>
      </c>
      <c r="N27" s="81">
        <v>3</v>
      </c>
      <c r="O27" s="100">
        <f t="shared" si="2"/>
        <v>8.8235294117647065E-2</v>
      </c>
      <c r="P27" s="92">
        <f t="shared" si="3"/>
        <v>16</v>
      </c>
      <c r="Q27" s="21"/>
      <c r="R27" s="45" t="s">
        <v>160</v>
      </c>
      <c r="S27" s="35" t="s">
        <v>161</v>
      </c>
      <c r="T27" s="45" t="s">
        <v>21</v>
      </c>
      <c r="U27" s="39">
        <v>39.700000000000003</v>
      </c>
      <c r="V27" s="38">
        <v>-0.10000000000000142</v>
      </c>
      <c r="W27" s="90">
        <f t="shared" si="4"/>
        <v>-2.5188916876574662E-3</v>
      </c>
      <c r="X27" s="45">
        <v>16</v>
      </c>
      <c r="Y27" s="21"/>
      <c r="Z27" s="45" t="s">
        <v>187</v>
      </c>
      <c r="AA27" s="45" t="s">
        <v>208</v>
      </c>
      <c r="AB27" s="45" t="s">
        <v>23</v>
      </c>
      <c r="AC27" s="39">
        <v>27.7</v>
      </c>
      <c r="AD27" s="39">
        <v>0.30000000000000071</v>
      </c>
      <c r="AE27" s="90">
        <f t="shared" si="5"/>
        <v>1.0830324909747318E-2</v>
      </c>
      <c r="AF27" s="45">
        <v>16</v>
      </c>
    </row>
    <row r="28" spans="1:32" ht="12" customHeight="1" x14ac:dyDescent="0.25">
      <c r="A28" s="21"/>
      <c r="B28" s="45" t="s">
        <v>187</v>
      </c>
      <c r="C28" s="35" t="s">
        <v>192</v>
      </c>
      <c r="D28" s="45" t="s">
        <v>21</v>
      </c>
      <c r="E28" s="39">
        <v>21.7</v>
      </c>
      <c r="F28" s="91">
        <v>1.8000000000000007</v>
      </c>
      <c r="G28" s="90">
        <f t="shared" si="0"/>
        <v>8.2949308755760398E-2</v>
      </c>
      <c r="H28" s="45">
        <f t="shared" si="1"/>
        <v>17</v>
      </c>
      <c r="I28" s="21"/>
      <c r="J28" s="97" t="s">
        <v>29</v>
      </c>
      <c r="K28" s="98" t="s">
        <v>47</v>
      </c>
      <c r="L28" s="97" t="s">
        <v>23</v>
      </c>
      <c r="M28" s="81">
        <v>23.7</v>
      </c>
      <c r="N28" s="81">
        <v>2</v>
      </c>
      <c r="O28" s="100">
        <f t="shared" si="2"/>
        <v>8.4388185654008435E-2</v>
      </c>
      <c r="P28" s="92">
        <f t="shared" si="3"/>
        <v>17</v>
      </c>
      <c r="Q28" s="21"/>
      <c r="R28" s="45" t="s">
        <v>187</v>
      </c>
      <c r="S28" s="35" t="s">
        <v>188</v>
      </c>
      <c r="T28" s="45" t="s">
        <v>21</v>
      </c>
      <c r="U28" s="39">
        <v>39.5</v>
      </c>
      <c r="V28" s="38">
        <v>-0.20000000000000284</v>
      </c>
      <c r="W28" s="90">
        <f t="shared" si="4"/>
        <v>-5.0632911392405784E-3</v>
      </c>
      <c r="X28" s="45">
        <v>17</v>
      </c>
      <c r="Y28" s="21"/>
      <c r="Z28" s="45" t="s">
        <v>349</v>
      </c>
      <c r="AA28" s="45" t="s">
        <v>352</v>
      </c>
      <c r="AB28" s="45" t="s">
        <v>23</v>
      </c>
      <c r="AC28" s="45">
        <v>29.5</v>
      </c>
      <c r="AD28" s="45">
        <v>0.30000000000000071</v>
      </c>
      <c r="AE28" s="102">
        <f t="shared" si="5"/>
        <v>1.0169491525423752E-2</v>
      </c>
      <c r="AF28" s="44">
        <v>17</v>
      </c>
    </row>
    <row r="29" spans="1:32" ht="12" customHeight="1" x14ac:dyDescent="0.25">
      <c r="A29" s="21"/>
      <c r="B29" s="45" t="s">
        <v>117</v>
      </c>
      <c r="C29" s="35" t="s">
        <v>121</v>
      </c>
      <c r="D29" s="45" t="s">
        <v>21</v>
      </c>
      <c r="E29" s="39">
        <v>18.399999999999999</v>
      </c>
      <c r="F29" s="91">
        <v>1.5</v>
      </c>
      <c r="G29" s="90">
        <f t="shared" si="0"/>
        <v>8.1521739130434784E-2</v>
      </c>
      <c r="H29" s="45">
        <f t="shared" si="1"/>
        <v>18</v>
      </c>
      <c r="I29" s="21"/>
      <c r="J29" s="97" t="s">
        <v>29</v>
      </c>
      <c r="K29" s="98" t="s">
        <v>35</v>
      </c>
      <c r="L29" s="97" t="s">
        <v>23</v>
      </c>
      <c r="M29" s="81">
        <v>28.1</v>
      </c>
      <c r="N29" s="81">
        <v>2.2000000000000028</v>
      </c>
      <c r="O29" s="100">
        <f t="shared" si="2"/>
        <v>7.8291814946619312E-2</v>
      </c>
      <c r="P29" s="92">
        <f t="shared" si="3"/>
        <v>18</v>
      </c>
      <c r="Q29" s="21"/>
      <c r="R29" s="45" t="s">
        <v>173</v>
      </c>
      <c r="S29" s="36" t="s">
        <v>174</v>
      </c>
      <c r="T29" s="45" t="s">
        <v>21</v>
      </c>
      <c r="U29" s="39">
        <v>30.4</v>
      </c>
      <c r="V29" s="40">
        <v>-0.19999999999999929</v>
      </c>
      <c r="W29" s="90">
        <f t="shared" si="4"/>
        <v>-6.5789473684210297E-3</v>
      </c>
      <c r="X29" s="45">
        <v>18</v>
      </c>
      <c r="Y29" s="21"/>
      <c r="Z29" s="45" t="s">
        <v>75</v>
      </c>
      <c r="AA29" s="45" t="s">
        <v>80</v>
      </c>
      <c r="AB29" s="45" t="s">
        <v>23</v>
      </c>
      <c r="AC29" s="39">
        <v>26.2</v>
      </c>
      <c r="AD29" s="39">
        <v>0.19999999999999929</v>
      </c>
      <c r="AE29" s="90">
        <f t="shared" si="5"/>
        <v>7.6335877862595148E-3</v>
      </c>
      <c r="AF29" s="45">
        <v>18</v>
      </c>
    </row>
    <row r="30" spans="1:32" ht="12" customHeight="1" x14ac:dyDescent="0.25">
      <c r="A30" s="21"/>
      <c r="B30" s="45" t="s">
        <v>126</v>
      </c>
      <c r="C30" s="35" t="s">
        <v>135</v>
      </c>
      <c r="D30" s="45" t="s">
        <v>21</v>
      </c>
      <c r="E30" s="39">
        <v>27.8</v>
      </c>
      <c r="F30" s="91">
        <v>2.1000000000000014</v>
      </c>
      <c r="G30" s="90">
        <f t="shared" si="0"/>
        <v>7.5539568345323785E-2</v>
      </c>
      <c r="H30" s="45">
        <f t="shared" si="1"/>
        <v>19</v>
      </c>
      <c r="I30" s="21"/>
      <c r="J30" s="97" t="s">
        <v>178</v>
      </c>
      <c r="K30" s="97" t="s">
        <v>202</v>
      </c>
      <c r="L30" s="97" t="s">
        <v>23</v>
      </c>
      <c r="M30" s="81">
        <v>29.4</v>
      </c>
      <c r="N30" s="101">
        <v>2.1999999999999993</v>
      </c>
      <c r="O30" s="100">
        <f t="shared" si="2"/>
        <v>7.4829931972789102E-2</v>
      </c>
      <c r="P30" s="92">
        <f t="shared" si="3"/>
        <v>19</v>
      </c>
      <c r="Q30" s="21"/>
      <c r="R30" s="45" t="s">
        <v>97</v>
      </c>
      <c r="S30" s="35" t="s">
        <v>98</v>
      </c>
      <c r="T30" s="45" t="s">
        <v>21</v>
      </c>
      <c r="U30" s="39">
        <v>40.200000000000003</v>
      </c>
      <c r="V30" s="38">
        <v>-0.30000000000000426</v>
      </c>
      <c r="W30" s="90">
        <f t="shared" si="4"/>
        <v>-7.4626865671642848E-3</v>
      </c>
      <c r="X30" s="45">
        <v>19</v>
      </c>
      <c r="Y30" s="21"/>
      <c r="Z30" s="45" t="s">
        <v>75</v>
      </c>
      <c r="AA30" s="45" t="s">
        <v>89</v>
      </c>
      <c r="AB30" s="45" t="s">
        <v>23</v>
      </c>
      <c r="AC30" s="39">
        <v>26.3</v>
      </c>
      <c r="AD30" s="39">
        <v>0.19999999999999929</v>
      </c>
      <c r="AE30" s="90">
        <f t="shared" si="5"/>
        <v>7.6045627376425586E-3</v>
      </c>
      <c r="AF30" s="45">
        <v>18</v>
      </c>
    </row>
    <row r="31" spans="1:32" ht="12" customHeight="1" x14ac:dyDescent="0.25">
      <c r="A31" s="21"/>
      <c r="B31" s="45" t="s">
        <v>178</v>
      </c>
      <c r="C31" s="36" t="s">
        <v>179</v>
      </c>
      <c r="D31" s="45" t="s">
        <v>21</v>
      </c>
      <c r="E31" s="39">
        <v>36.700000000000003</v>
      </c>
      <c r="F31" s="40">
        <v>2.4000000000000057</v>
      </c>
      <c r="G31" s="90">
        <f t="shared" si="0"/>
        <v>6.5395095367847558E-2</v>
      </c>
      <c r="H31" s="45">
        <f t="shared" si="1"/>
        <v>20</v>
      </c>
      <c r="I31" s="21"/>
      <c r="J31" s="97" t="s">
        <v>148</v>
      </c>
      <c r="K31" s="98" t="s">
        <v>153</v>
      </c>
      <c r="L31" s="97" t="s">
        <v>23</v>
      </c>
      <c r="M31" s="81">
        <v>52.6</v>
      </c>
      <c r="N31" s="99">
        <v>3.7000000000000028</v>
      </c>
      <c r="O31" s="100">
        <f t="shared" si="2"/>
        <v>7.0342205323193963E-2</v>
      </c>
      <c r="P31" s="92">
        <f t="shared" si="3"/>
        <v>20</v>
      </c>
      <c r="Q31" s="21"/>
      <c r="R31" s="45" t="s">
        <v>178</v>
      </c>
      <c r="S31" s="36" t="s">
        <v>183</v>
      </c>
      <c r="T31" s="45" t="s">
        <v>21</v>
      </c>
      <c r="U31" s="39">
        <v>39</v>
      </c>
      <c r="V31" s="40">
        <v>-0.39999999999999858</v>
      </c>
      <c r="W31" s="90">
        <f t="shared" si="4"/>
        <v>-1.025641025641022E-2</v>
      </c>
      <c r="X31" s="45">
        <v>20</v>
      </c>
      <c r="Y31" s="21"/>
      <c r="Z31" s="45" t="s">
        <v>160</v>
      </c>
      <c r="AA31" s="45" t="s">
        <v>175</v>
      </c>
      <c r="AB31" s="45" t="s">
        <v>23</v>
      </c>
      <c r="AC31" s="45">
        <v>34.9</v>
      </c>
      <c r="AD31" s="45">
        <v>0.20000000000000284</v>
      </c>
      <c r="AE31" s="102">
        <f t="shared" si="5"/>
        <v>5.730659025788047E-3</v>
      </c>
      <c r="AF31" s="44">
        <v>20</v>
      </c>
    </row>
    <row r="32" spans="1:32" ht="12" customHeight="1" x14ac:dyDescent="0.25">
      <c r="A32" s="21"/>
      <c r="B32" s="45" t="s">
        <v>19</v>
      </c>
      <c r="C32" s="35" t="s">
        <v>38</v>
      </c>
      <c r="D32" s="45" t="s">
        <v>21</v>
      </c>
      <c r="E32" s="39">
        <v>31.5</v>
      </c>
      <c r="F32" s="39">
        <v>1.8999999999999986</v>
      </c>
      <c r="G32" s="90">
        <f t="shared" si="0"/>
        <v>6.031746031746027E-2</v>
      </c>
      <c r="H32" s="45">
        <f t="shared" si="1"/>
        <v>21</v>
      </c>
      <c r="I32" s="21"/>
      <c r="J32" s="97" t="s">
        <v>178</v>
      </c>
      <c r="K32" s="97" t="s">
        <v>205</v>
      </c>
      <c r="L32" s="97" t="s">
        <v>23</v>
      </c>
      <c r="M32" s="81">
        <v>41.7</v>
      </c>
      <c r="N32" s="101">
        <v>2.8000000000000043</v>
      </c>
      <c r="O32" s="100">
        <f t="shared" si="2"/>
        <v>6.7146282973621199E-2</v>
      </c>
      <c r="P32" s="92">
        <f t="shared" si="3"/>
        <v>21</v>
      </c>
      <c r="Q32" s="21"/>
      <c r="R32" s="45" t="s">
        <v>148</v>
      </c>
      <c r="S32" s="35" t="s">
        <v>156</v>
      </c>
      <c r="T32" s="45" t="s">
        <v>21</v>
      </c>
      <c r="U32" s="39">
        <v>37.700000000000003</v>
      </c>
      <c r="V32" s="38">
        <v>-0.5</v>
      </c>
      <c r="W32" s="90">
        <f t="shared" si="4"/>
        <v>-1.326259946949602E-2</v>
      </c>
      <c r="X32" s="45">
        <v>21</v>
      </c>
      <c r="Y32" s="21"/>
      <c r="Z32" s="45" t="s">
        <v>349</v>
      </c>
      <c r="AA32" s="45" t="s">
        <v>353</v>
      </c>
      <c r="AB32" s="45" t="s">
        <v>23</v>
      </c>
      <c r="AC32" s="45">
        <v>23.9</v>
      </c>
      <c r="AD32" s="45">
        <v>0.10000000000000142</v>
      </c>
      <c r="AE32" s="102">
        <f t="shared" si="5"/>
        <v>4.1841004184101013E-3</v>
      </c>
      <c r="AF32" s="44">
        <v>21</v>
      </c>
    </row>
    <row r="33" spans="1:32" ht="12" customHeight="1" x14ac:dyDescent="0.25">
      <c r="A33" s="21"/>
      <c r="B33" s="45" t="s">
        <v>126</v>
      </c>
      <c r="C33" s="35" t="s">
        <v>139</v>
      </c>
      <c r="D33" s="45" t="s">
        <v>21</v>
      </c>
      <c r="E33" s="39">
        <v>35.6</v>
      </c>
      <c r="F33" s="91">
        <v>2</v>
      </c>
      <c r="G33" s="90">
        <f t="shared" si="0"/>
        <v>5.6179775280898875E-2</v>
      </c>
      <c r="H33" s="45">
        <f t="shared" si="1"/>
        <v>22</v>
      </c>
      <c r="I33" s="21"/>
      <c r="J33" s="44" t="s">
        <v>160</v>
      </c>
      <c r="K33" s="66" t="s">
        <v>180</v>
      </c>
      <c r="L33" s="44" t="s">
        <v>23</v>
      </c>
      <c r="M33" s="44">
        <v>19.600000000000001</v>
      </c>
      <c r="N33" s="66">
        <v>1.3000000000000007</v>
      </c>
      <c r="O33" s="100">
        <f t="shared" si="2"/>
        <v>6.632653061224493E-2</v>
      </c>
      <c r="P33" s="92">
        <f t="shared" si="3"/>
        <v>22</v>
      </c>
      <c r="Q33" s="21"/>
      <c r="R33" s="45" t="s">
        <v>85</v>
      </c>
      <c r="S33" s="35" t="s">
        <v>86</v>
      </c>
      <c r="T33" s="45" t="s">
        <v>21</v>
      </c>
      <c r="U33" s="39">
        <v>31.5</v>
      </c>
      <c r="V33" s="39">
        <v>-0.5</v>
      </c>
      <c r="W33" s="90">
        <f t="shared" si="4"/>
        <v>-1.5873015873015872E-2</v>
      </c>
      <c r="X33" s="45">
        <v>22</v>
      </c>
      <c r="Y33" s="21"/>
      <c r="Z33" s="45" t="s">
        <v>117</v>
      </c>
      <c r="AA33" s="45" t="s">
        <v>118</v>
      </c>
      <c r="AB33" s="45" t="s">
        <v>23</v>
      </c>
      <c r="AC33" s="39">
        <v>24.3</v>
      </c>
      <c r="AD33" s="39">
        <v>9.9999999999997868E-2</v>
      </c>
      <c r="AE33" s="90">
        <f t="shared" si="5"/>
        <v>4.1152263374484715E-3</v>
      </c>
      <c r="AF33" s="45">
        <v>22</v>
      </c>
    </row>
    <row r="34" spans="1:32" ht="12" customHeight="1" x14ac:dyDescent="0.25">
      <c r="A34" s="21"/>
      <c r="B34" s="45" t="s">
        <v>148</v>
      </c>
      <c r="C34" s="35" t="s">
        <v>152</v>
      </c>
      <c r="D34" s="45" t="s">
        <v>21</v>
      </c>
      <c r="E34" s="39">
        <v>48.5</v>
      </c>
      <c r="F34" s="91">
        <v>2.6000000000000014</v>
      </c>
      <c r="G34" s="90">
        <f t="shared" si="0"/>
        <v>5.3608247422680444E-2</v>
      </c>
      <c r="H34" s="45">
        <f t="shared" si="1"/>
        <v>23</v>
      </c>
      <c r="I34" s="21"/>
      <c r="J34" s="97" t="s">
        <v>187</v>
      </c>
      <c r="K34" s="98" t="s">
        <v>211</v>
      </c>
      <c r="L34" s="97" t="s">
        <v>23</v>
      </c>
      <c r="M34" s="81">
        <v>12.1</v>
      </c>
      <c r="N34" s="99">
        <v>0.79999999999999893</v>
      </c>
      <c r="O34" s="100">
        <f t="shared" si="2"/>
        <v>6.6115702479338762E-2</v>
      </c>
      <c r="P34" s="92">
        <f t="shared" si="3"/>
        <v>23</v>
      </c>
      <c r="Q34" s="21"/>
      <c r="R34" s="45" t="s">
        <v>97</v>
      </c>
      <c r="S34" s="35" t="s">
        <v>116</v>
      </c>
      <c r="T34" s="45" t="s">
        <v>21</v>
      </c>
      <c r="U34" s="39">
        <v>37.6</v>
      </c>
      <c r="V34" s="38">
        <v>-0.60000000000000142</v>
      </c>
      <c r="W34" s="90">
        <f t="shared" si="4"/>
        <v>-1.5957446808510675E-2</v>
      </c>
      <c r="X34" s="45">
        <v>23</v>
      </c>
      <c r="Y34" s="21"/>
      <c r="Z34" s="45" t="s">
        <v>173</v>
      </c>
      <c r="AA34" s="36" t="s">
        <v>193</v>
      </c>
      <c r="AB34" s="45" t="s">
        <v>23</v>
      </c>
      <c r="AC34" s="39">
        <v>26.3</v>
      </c>
      <c r="AD34" s="40">
        <v>0</v>
      </c>
      <c r="AE34" s="90">
        <f t="shared" si="5"/>
        <v>0</v>
      </c>
      <c r="AF34" s="45">
        <v>23</v>
      </c>
    </row>
    <row r="35" spans="1:32" ht="12" customHeight="1" x14ac:dyDescent="0.25">
      <c r="A35" s="21"/>
      <c r="B35" s="45" t="s">
        <v>97</v>
      </c>
      <c r="C35" s="35" t="s">
        <v>116</v>
      </c>
      <c r="D35" s="45" t="s">
        <v>21</v>
      </c>
      <c r="E35" s="39">
        <v>52</v>
      </c>
      <c r="F35" s="39">
        <v>2.7000000000000028</v>
      </c>
      <c r="G35" s="90">
        <f t="shared" si="0"/>
        <v>5.1923076923076975E-2</v>
      </c>
      <c r="H35" s="45">
        <f t="shared" si="1"/>
        <v>24</v>
      </c>
      <c r="I35" s="21"/>
      <c r="J35" s="97" t="s">
        <v>131</v>
      </c>
      <c r="K35" s="98" t="s">
        <v>140</v>
      </c>
      <c r="L35" s="97" t="s">
        <v>23</v>
      </c>
      <c r="M35" s="81">
        <v>32.5</v>
      </c>
      <c r="N35" s="99">
        <v>1.8000000000000007</v>
      </c>
      <c r="O35" s="100">
        <f t="shared" si="2"/>
        <v>5.5384615384615407E-2</v>
      </c>
      <c r="P35" s="92">
        <f t="shared" si="3"/>
        <v>24</v>
      </c>
      <c r="Q35" s="21"/>
      <c r="R35" s="45" t="s">
        <v>75</v>
      </c>
      <c r="S35" s="35" t="s">
        <v>76</v>
      </c>
      <c r="T35" s="45" t="s">
        <v>21</v>
      </c>
      <c r="U35" s="39">
        <v>43</v>
      </c>
      <c r="V35" s="38">
        <v>-0.70000000000000284</v>
      </c>
      <c r="W35" s="90">
        <f t="shared" si="4"/>
        <v>-1.6279069767441926E-2</v>
      </c>
      <c r="X35" s="45">
        <v>24</v>
      </c>
      <c r="Y35" s="21"/>
      <c r="Z35" s="45" t="s">
        <v>29</v>
      </c>
      <c r="AA35" s="45" t="s">
        <v>43</v>
      </c>
      <c r="AB35" s="45" t="s">
        <v>23</v>
      </c>
      <c r="AC35" s="39">
        <v>24.9</v>
      </c>
      <c r="AD35" s="39">
        <v>0</v>
      </c>
      <c r="AE35" s="90">
        <f t="shared" si="5"/>
        <v>0</v>
      </c>
      <c r="AF35" s="45">
        <v>24</v>
      </c>
    </row>
    <row r="36" spans="1:32" ht="12" customHeight="1" x14ac:dyDescent="0.25">
      <c r="A36" s="21"/>
      <c r="B36" s="45" t="s">
        <v>29</v>
      </c>
      <c r="C36" s="35" t="s">
        <v>50</v>
      </c>
      <c r="D36" s="45" t="s">
        <v>21</v>
      </c>
      <c r="E36" s="39">
        <v>60.7</v>
      </c>
      <c r="F36" s="39">
        <v>2.9000000000000057</v>
      </c>
      <c r="G36" s="90">
        <f t="shared" si="0"/>
        <v>4.7775947281713436E-2</v>
      </c>
      <c r="H36" s="45">
        <f t="shared" si="1"/>
        <v>25</v>
      </c>
      <c r="I36" s="21"/>
      <c r="J36" s="97" t="s">
        <v>29</v>
      </c>
      <c r="K36" s="98" t="s">
        <v>51</v>
      </c>
      <c r="L36" s="97" t="s">
        <v>23</v>
      </c>
      <c r="M36" s="81">
        <v>32</v>
      </c>
      <c r="N36" s="81">
        <v>1.6999999999999993</v>
      </c>
      <c r="O36" s="100">
        <f t="shared" si="2"/>
        <v>5.3124999999999978E-2</v>
      </c>
      <c r="P36" s="92">
        <f t="shared" si="3"/>
        <v>25</v>
      </c>
      <c r="Q36" s="21"/>
      <c r="R36" s="45" t="s">
        <v>131</v>
      </c>
      <c r="S36" s="35" t="s">
        <v>147</v>
      </c>
      <c r="T36" s="45" t="s">
        <v>21</v>
      </c>
      <c r="U36" s="39">
        <v>41.5</v>
      </c>
      <c r="V36" s="38">
        <v>-0.70000000000000284</v>
      </c>
      <c r="W36" s="90">
        <f t="shared" si="4"/>
        <v>-1.6867469879518142E-2</v>
      </c>
      <c r="X36" s="45">
        <v>25</v>
      </c>
      <c r="Y36" s="21"/>
      <c r="Z36" s="45" t="s">
        <v>148</v>
      </c>
      <c r="AA36" s="45" t="s">
        <v>162</v>
      </c>
      <c r="AB36" s="45" t="s">
        <v>23</v>
      </c>
      <c r="AC36" s="39">
        <v>28.7</v>
      </c>
      <c r="AD36" s="39">
        <v>-9.9999999999997868E-2</v>
      </c>
      <c r="AE36" s="90">
        <f t="shared" si="5"/>
        <v>-3.484320557491215E-3</v>
      </c>
      <c r="AF36" s="45">
        <v>25</v>
      </c>
    </row>
    <row r="37" spans="1:32" ht="12" customHeight="1" x14ac:dyDescent="0.25">
      <c r="A37" s="21"/>
      <c r="B37" s="45" t="s">
        <v>85</v>
      </c>
      <c r="C37" s="35" t="s">
        <v>86</v>
      </c>
      <c r="D37" s="45" t="s">
        <v>21</v>
      </c>
      <c r="E37" s="39">
        <v>27.3</v>
      </c>
      <c r="F37" s="91">
        <v>1.1999999999999993</v>
      </c>
      <c r="G37" s="90">
        <f t="shared" si="0"/>
        <v>4.3956043956043932E-2</v>
      </c>
      <c r="H37" s="45">
        <f t="shared" si="1"/>
        <v>26</v>
      </c>
      <c r="I37" s="21"/>
      <c r="J37" s="97" t="s">
        <v>173</v>
      </c>
      <c r="K37" s="97" t="s">
        <v>193</v>
      </c>
      <c r="L37" s="97" t="s">
        <v>23</v>
      </c>
      <c r="M37" s="81">
        <v>32.5</v>
      </c>
      <c r="N37" s="101">
        <v>1.6999999999999993</v>
      </c>
      <c r="O37" s="100">
        <f t="shared" si="2"/>
        <v>5.2307692307692284E-2</v>
      </c>
      <c r="P37" s="92">
        <f t="shared" si="3"/>
        <v>26</v>
      </c>
      <c r="Q37" s="21"/>
      <c r="R37" s="45" t="s">
        <v>29</v>
      </c>
      <c r="S37" s="35" t="s">
        <v>50</v>
      </c>
      <c r="T37" s="45" t="s">
        <v>21</v>
      </c>
      <c r="U37" s="39">
        <v>41.9</v>
      </c>
      <c r="V37" s="38">
        <v>-0.79999999999999716</v>
      </c>
      <c r="W37" s="90">
        <f t="shared" si="4"/>
        <v>-1.9093078758949812E-2</v>
      </c>
      <c r="X37" s="45">
        <v>26</v>
      </c>
      <c r="Y37" s="21"/>
      <c r="Z37" s="45" t="s">
        <v>29</v>
      </c>
      <c r="AA37" s="45" t="s">
        <v>59</v>
      </c>
      <c r="AB37" s="45" t="s">
        <v>23</v>
      </c>
      <c r="AC37" s="39">
        <v>28.6</v>
      </c>
      <c r="AD37" s="39">
        <v>-0.10000000000000142</v>
      </c>
      <c r="AE37" s="90">
        <f t="shared" si="5"/>
        <v>-3.4965034965035459E-3</v>
      </c>
      <c r="AF37" s="45">
        <v>25</v>
      </c>
    </row>
    <row r="38" spans="1:32" ht="12" customHeight="1" x14ac:dyDescent="0.25">
      <c r="A38" s="21"/>
      <c r="B38" s="45" t="s">
        <v>68</v>
      </c>
      <c r="C38" s="35" t="s">
        <v>71</v>
      </c>
      <c r="D38" s="45" t="s">
        <v>21</v>
      </c>
      <c r="E38" s="39">
        <v>19.899999999999999</v>
      </c>
      <c r="F38" s="91">
        <v>0.80000000000000071</v>
      </c>
      <c r="G38" s="90">
        <f t="shared" si="0"/>
        <v>4.0201005025125663E-2</v>
      </c>
      <c r="H38" s="45">
        <f t="shared" si="1"/>
        <v>27</v>
      </c>
      <c r="I38" s="21"/>
      <c r="J38" s="97" t="s">
        <v>148</v>
      </c>
      <c r="K38" s="98" t="s">
        <v>170</v>
      </c>
      <c r="L38" s="97" t="s">
        <v>23</v>
      </c>
      <c r="M38" s="81">
        <v>18.899999999999999</v>
      </c>
      <c r="N38" s="99">
        <v>0.89999999999999858</v>
      </c>
      <c r="O38" s="100">
        <f t="shared" si="2"/>
        <v>4.7619047619047547E-2</v>
      </c>
      <c r="P38" s="92">
        <f t="shared" si="3"/>
        <v>27</v>
      </c>
      <c r="Q38" s="21"/>
      <c r="R38" s="45" t="s">
        <v>97</v>
      </c>
      <c r="S38" s="35" t="s">
        <v>106</v>
      </c>
      <c r="T38" s="45" t="s">
        <v>21</v>
      </c>
      <c r="U38" s="39">
        <v>49.3</v>
      </c>
      <c r="V38" s="38">
        <v>-1.1999999999999957</v>
      </c>
      <c r="W38" s="90">
        <f t="shared" si="4"/>
        <v>-2.4340770791074967E-2</v>
      </c>
      <c r="X38" s="45">
        <v>27</v>
      </c>
      <c r="Y38" s="21"/>
      <c r="Z38" s="45" t="s">
        <v>29</v>
      </c>
      <c r="AA38" s="45" t="s">
        <v>67</v>
      </c>
      <c r="AB38" s="45" t="s">
        <v>23</v>
      </c>
      <c r="AC38" s="39">
        <v>25.4</v>
      </c>
      <c r="AD38" s="39">
        <v>-0.10000000000000142</v>
      </c>
      <c r="AE38" s="90">
        <f t="shared" si="5"/>
        <v>-3.9370078740158044E-3</v>
      </c>
      <c r="AF38" s="45">
        <v>27</v>
      </c>
    </row>
    <row r="39" spans="1:32" ht="12" customHeight="1" x14ac:dyDescent="0.25">
      <c r="A39" s="21"/>
      <c r="B39" s="45" t="s">
        <v>173</v>
      </c>
      <c r="C39" s="36" t="s">
        <v>174</v>
      </c>
      <c r="D39" s="45" t="s">
        <v>21</v>
      </c>
      <c r="E39" s="39">
        <v>12.2</v>
      </c>
      <c r="F39" s="40">
        <v>0.39999999999999858</v>
      </c>
      <c r="G39" s="90">
        <f t="shared" si="0"/>
        <v>3.2786885245901523E-2</v>
      </c>
      <c r="H39" s="45">
        <f t="shared" si="1"/>
        <v>28</v>
      </c>
      <c r="I39" s="21"/>
      <c r="J39" s="44" t="s">
        <v>349</v>
      </c>
      <c r="K39" s="66" t="s">
        <v>352</v>
      </c>
      <c r="L39" s="44" t="s">
        <v>23</v>
      </c>
      <c r="M39" s="44">
        <v>40.4</v>
      </c>
      <c r="N39" s="44">
        <v>1.7999999999999972</v>
      </c>
      <c r="O39" s="100">
        <f t="shared" si="2"/>
        <v>4.4554455445544483E-2</v>
      </c>
      <c r="P39" s="92">
        <f t="shared" si="3"/>
        <v>28</v>
      </c>
      <c r="Q39" s="21"/>
      <c r="R39" s="45" t="s">
        <v>19</v>
      </c>
      <c r="S39" s="35" t="s">
        <v>28</v>
      </c>
      <c r="T39" s="45" t="s">
        <v>21</v>
      </c>
      <c r="U39" s="39">
        <v>38.1</v>
      </c>
      <c r="V39" s="39">
        <v>-1</v>
      </c>
      <c r="W39" s="90">
        <f t="shared" si="4"/>
        <v>-2.6246719160104987E-2</v>
      </c>
      <c r="X39" s="45">
        <v>28</v>
      </c>
      <c r="Y39" s="21"/>
      <c r="Z39" s="45" t="s">
        <v>131</v>
      </c>
      <c r="AA39" s="45" t="s">
        <v>140</v>
      </c>
      <c r="AB39" s="45" t="s">
        <v>23</v>
      </c>
      <c r="AC39" s="39">
        <v>29.9</v>
      </c>
      <c r="AD39" s="39">
        <v>-0.19999999999999929</v>
      </c>
      <c r="AE39" s="90">
        <f t="shared" si="5"/>
        <v>-6.6889632107023176E-3</v>
      </c>
      <c r="AF39" s="45">
        <v>28</v>
      </c>
    </row>
    <row r="40" spans="1:32" ht="12" customHeight="1" x14ac:dyDescent="0.25">
      <c r="A40" s="21"/>
      <c r="B40" s="45" t="s">
        <v>178</v>
      </c>
      <c r="C40" s="36" t="s">
        <v>183</v>
      </c>
      <c r="D40" s="45" t="s">
        <v>21</v>
      </c>
      <c r="E40" s="39">
        <v>36.9</v>
      </c>
      <c r="F40" s="40">
        <v>1</v>
      </c>
      <c r="G40" s="90">
        <f t="shared" si="0"/>
        <v>2.7100271002710029E-2</v>
      </c>
      <c r="H40" s="45">
        <f t="shared" si="1"/>
        <v>29</v>
      </c>
      <c r="I40" s="21"/>
      <c r="J40" s="44" t="s">
        <v>160</v>
      </c>
      <c r="K40" s="66" t="s">
        <v>175</v>
      </c>
      <c r="L40" s="44" t="s">
        <v>23</v>
      </c>
      <c r="M40" s="44">
        <v>64.099999999999994</v>
      </c>
      <c r="N40" s="66">
        <v>2.6999999999999957</v>
      </c>
      <c r="O40" s="100">
        <f t="shared" si="2"/>
        <v>4.2121684867394635E-2</v>
      </c>
      <c r="P40" s="92">
        <f t="shared" si="3"/>
        <v>29</v>
      </c>
      <c r="Q40" s="21"/>
      <c r="R40" s="45" t="s">
        <v>29</v>
      </c>
      <c r="S40" s="35" t="s">
        <v>58</v>
      </c>
      <c r="T40" s="45" t="s">
        <v>21</v>
      </c>
      <c r="U40" s="39">
        <v>39.700000000000003</v>
      </c>
      <c r="V40" s="38">
        <v>-1.3000000000000043</v>
      </c>
      <c r="W40" s="90">
        <f t="shared" si="4"/>
        <v>-3.2745591939546702E-2</v>
      </c>
      <c r="X40" s="45">
        <v>29</v>
      </c>
      <c r="Y40" s="21"/>
      <c r="Z40" s="45" t="s">
        <v>29</v>
      </c>
      <c r="AA40" s="45" t="s">
        <v>55</v>
      </c>
      <c r="AB40" s="45" t="s">
        <v>23</v>
      </c>
      <c r="AC40" s="39">
        <v>26.8</v>
      </c>
      <c r="AD40" s="39">
        <v>-0.19999999999999929</v>
      </c>
      <c r="AE40" s="90">
        <f t="shared" si="5"/>
        <v>-7.4626865671641521E-3</v>
      </c>
      <c r="AF40" s="45">
        <v>29</v>
      </c>
    </row>
    <row r="41" spans="1:32" ht="12" customHeight="1" x14ac:dyDescent="0.25">
      <c r="A41" s="21"/>
      <c r="B41" s="45" t="s">
        <v>148</v>
      </c>
      <c r="C41" s="35" t="s">
        <v>156</v>
      </c>
      <c r="D41" s="45" t="s">
        <v>21</v>
      </c>
      <c r="E41" s="39">
        <v>40.5</v>
      </c>
      <c r="F41" s="91">
        <v>0.79999999999999716</v>
      </c>
      <c r="G41" s="90">
        <f t="shared" si="0"/>
        <v>1.9753086419753017E-2</v>
      </c>
      <c r="H41" s="45">
        <f t="shared" si="1"/>
        <v>30</v>
      </c>
      <c r="I41" s="21"/>
      <c r="J41" s="97" t="s">
        <v>29</v>
      </c>
      <c r="K41" s="98" t="s">
        <v>63</v>
      </c>
      <c r="L41" s="97" t="s">
        <v>23</v>
      </c>
      <c r="M41" s="81">
        <v>36.700000000000003</v>
      </c>
      <c r="N41" s="81">
        <v>1.5</v>
      </c>
      <c r="O41" s="100">
        <f t="shared" si="2"/>
        <v>4.0871934604904632E-2</v>
      </c>
      <c r="P41" s="92">
        <f t="shared" si="3"/>
        <v>30</v>
      </c>
      <c r="Q41" s="21"/>
      <c r="R41" s="45" t="s">
        <v>126</v>
      </c>
      <c r="S41" s="35" t="s">
        <v>130</v>
      </c>
      <c r="T41" s="45" t="s">
        <v>21</v>
      </c>
      <c r="U41" s="39">
        <v>36.299999999999997</v>
      </c>
      <c r="V41" s="38">
        <v>-1.1999999999999957</v>
      </c>
      <c r="W41" s="90">
        <f t="shared" si="4"/>
        <v>-3.3057851239669304E-2</v>
      </c>
      <c r="X41" s="45">
        <v>30</v>
      </c>
      <c r="Y41" s="21"/>
      <c r="Z41" s="45" t="s">
        <v>173</v>
      </c>
      <c r="AA41" s="36" t="s">
        <v>189</v>
      </c>
      <c r="AB41" s="45" t="s">
        <v>23</v>
      </c>
      <c r="AC41" s="39">
        <v>26.8</v>
      </c>
      <c r="AD41" s="40">
        <v>-0.30000000000000071</v>
      </c>
      <c r="AE41" s="90">
        <f t="shared" si="5"/>
        <v>-1.1194029850746294E-2</v>
      </c>
      <c r="AF41" s="45">
        <v>30</v>
      </c>
    </row>
    <row r="42" spans="1:32" ht="12" customHeight="1" x14ac:dyDescent="0.25">
      <c r="A42" s="21"/>
      <c r="B42" s="45" t="s">
        <v>85</v>
      </c>
      <c r="C42" s="35" t="s">
        <v>93</v>
      </c>
      <c r="D42" s="45" t="s">
        <v>21</v>
      </c>
      <c r="E42" s="39">
        <v>22</v>
      </c>
      <c r="F42" s="39">
        <v>0.39999999999999858</v>
      </c>
      <c r="G42" s="90">
        <f t="shared" si="0"/>
        <v>1.8181818181818118E-2</v>
      </c>
      <c r="H42" s="45">
        <f t="shared" si="1"/>
        <v>31</v>
      </c>
      <c r="I42" s="21"/>
      <c r="J42" s="97" t="s">
        <v>111</v>
      </c>
      <c r="K42" s="97" t="s">
        <v>115</v>
      </c>
      <c r="L42" s="97" t="s">
        <v>23</v>
      </c>
      <c r="M42" s="81">
        <v>34.700000000000003</v>
      </c>
      <c r="N42" s="81">
        <v>1.4000000000000057</v>
      </c>
      <c r="O42" s="100">
        <f t="shared" si="2"/>
        <v>4.0345821325648575E-2</v>
      </c>
      <c r="P42" s="92">
        <f t="shared" si="3"/>
        <v>31</v>
      </c>
      <c r="Q42" s="21"/>
      <c r="R42" s="45" t="s">
        <v>29</v>
      </c>
      <c r="S42" s="35" t="s">
        <v>54</v>
      </c>
      <c r="T42" s="45" t="s">
        <v>21</v>
      </c>
      <c r="U42" s="39">
        <v>37.200000000000003</v>
      </c>
      <c r="V42" s="38">
        <v>-1.4000000000000057</v>
      </c>
      <c r="W42" s="90">
        <f t="shared" si="4"/>
        <v>-3.7634408602150685E-2</v>
      </c>
      <c r="X42" s="45">
        <v>31</v>
      </c>
      <c r="Y42" s="21"/>
      <c r="Z42" s="45" t="s">
        <v>187</v>
      </c>
      <c r="AA42" s="45" t="s">
        <v>211</v>
      </c>
      <c r="AB42" s="45" t="s">
        <v>23</v>
      </c>
      <c r="AC42" s="39">
        <v>25.4</v>
      </c>
      <c r="AD42" s="39">
        <v>-0.29999999999999716</v>
      </c>
      <c r="AE42" s="90">
        <f t="shared" si="5"/>
        <v>-1.1811023622047133E-2</v>
      </c>
      <c r="AF42" s="45">
        <v>31</v>
      </c>
    </row>
    <row r="43" spans="1:32" ht="12" customHeight="1" x14ac:dyDescent="0.25">
      <c r="A43" s="21"/>
      <c r="B43" s="45" t="s">
        <v>85</v>
      </c>
      <c r="C43" s="35" t="s">
        <v>90</v>
      </c>
      <c r="D43" s="45" t="s">
        <v>21</v>
      </c>
      <c r="E43" s="39">
        <v>27.3</v>
      </c>
      <c r="F43" s="91">
        <v>0.39999999999999858</v>
      </c>
      <c r="G43" s="90">
        <f t="shared" si="0"/>
        <v>1.46520146520146E-2</v>
      </c>
      <c r="H43" s="45">
        <f t="shared" si="1"/>
        <v>32</v>
      </c>
      <c r="I43" s="21"/>
      <c r="J43" s="97" t="s">
        <v>173</v>
      </c>
      <c r="K43" s="97" t="s">
        <v>198</v>
      </c>
      <c r="L43" s="97" t="s">
        <v>23</v>
      </c>
      <c r="M43" s="81">
        <v>49.5</v>
      </c>
      <c r="N43" s="101">
        <v>1.8999999999999986</v>
      </c>
      <c r="O43" s="100">
        <f t="shared" si="2"/>
        <v>3.8383838383838353E-2</v>
      </c>
      <c r="P43" s="92">
        <f t="shared" si="3"/>
        <v>32</v>
      </c>
      <c r="Q43" s="21"/>
      <c r="R43" s="45" t="s">
        <v>29</v>
      </c>
      <c r="S43" s="35" t="s">
        <v>66</v>
      </c>
      <c r="T43" s="45" t="s">
        <v>21</v>
      </c>
      <c r="U43" s="39">
        <v>49.8</v>
      </c>
      <c r="V43" s="38">
        <v>-2</v>
      </c>
      <c r="W43" s="90">
        <f t="shared" si="4"/>
        <v>-4.0160642570281124E-2</v>
      </c>
      <c r="X43" s="45">
        <v>32</v>
      </c>
      <c r="Y43" s="21"/>
      <c r="Z43" s="45" t="s">
        <v>29</v>
      </c>
      <c r="AA43" s="45" t="s">
        <v>30</v>
      </c>
      <c r="AB43" s="45" t="s">
        <v>23</v>
      </c>
      <c r="AC43" s="39">
        <v>32.1</v>
      </c>
      <c r="AD43" s="39">
        <v>-0.60000000000000142</v>
      </c>
      <c r="AE43" s="90">
        <f t="shared" si="5"/>
        <v>-1.8691588785046773E-2</v>
      </c>
      <c r="AF43" s="45">
        <v>32</v>
      </c>
    </row>
    <row r="44" spans="1:32" ht="12" customHeight="1" x14ac:dyDescent="0.25">
      <c r="A44" s="21"/>
      <c r="B44" s="45" t="s">
        <v>187</v>
      </c>
      <c r="C44" s="35" t="s">
        <v>188</v>
      </c>
      <c r="D44" s="45" t="s">
        <v>21</v>
      </c>
      <c r="E44" s="39">
        <v>29.2</v>
      </c>
      <c r="F44" s="91">
        <v>0.39999999999999858</v>
      </c>
      <c r="G44" s="90">
        <f t="shared" si="0"/>
        <v>1.3698630136986254E-2</v>
      </c>
      <c r="H44" s="45">
        <f t="shared" si="1"/>
        <v>33</v>
      </c>
      <c r="I44" s="21"/>
      <c r="J44" s="97" t="s">
        <v>173</v>
      </c>
      <c r="K44" s="97" t="s">
        <v>189</v>
      </c>
      <c r="L44" s="97" t="s">
        <v>23</v>
      </c>
      <c r="M44" s="81">
        <v>18.3</v>
      </c>
      <c r="N44" s="101">
        <v>0.69999999999999929</v>
      </c>
      <c r="O44" s="100">
        <f t="shared" si="2"/>
        <v>3.8251366120218538E-2</v>
      </c>
      <c r="P44" s="92">
        <f t="shared" si="3"/>
        <v>33</v>
      </c>
      <c r="Q44" s="21"/>
      <c r="R44" s="45" t="s">
        <v>29</v>
      </c>
      <c r="S44" s="35" t="s">
        <v>46</v>
      </c>
      <c r="T44" s="45" t="s">
        <v>21</v>
      </c>
      <c r="U44" s="39">
        <v>37.5</v>
      </c>
      <c r="V44" s="38">
        <v>-1.8999999999999986</v>
      </c>
      <c r="W44" s="90">
        <f t="shared" si="4"/>
        <v>-5.0666666666666631E-2</v>
      </c>
      <c r="X44" s="45">
        <v>33</v>
      </c>
      <c r="Y44" s="21"/>
      <c r="Z44" s="44" t="s">
        <v>85</v>
      </c>
      <c r="AA44" s="44" t="s">
        <v>99</v>
      </c>
      <c r="AB44" s="44" t="s">
        <v>23</v>
      </c>
      <c r="AC44" s="46">
        <v>25.1</v>
      </c>
      <c r="AD44" s="46">
        <v>-0.5</v>
      </c>
      <c r="AE44" s="102">
        <f t="shared" si="5"/>
        <v>-1.9920318725099601E-2</v>
      </c>
      <c r="AF44" s="44">
        <v>33</v>
      </c>
    </row>
    <row r="45" spans="1:32" ht="12" customHeight="1" x14ac:dyDescent="0.25">
      <c r="A45" s="21"/>
      <c r="B45" s="45" t="s">
        <v>160</v>
      </c>
      <c r="C45" s="35" t="s">
        <v>161</v>
      </c>
      <c r="D45" s="45" t="s">
        <v>21</v>
      </c>
      <c r="E45" s="39">
        <v>29.3</v>
      </c>
      <c r="F45" s="91">
        <v>0.10000000000000142</v>
      </c>
      <c r="G45" s="90">
        <f t="shared" si="0"/>
        <v>3.4129692832764991E-3</v>
      </c>
      <c r="H45" s="45">
        <f t="shared" si="1"/>
        <v>34</v>
      </c>
      <c r="I45" s="21"/>
      <c r="J45" s="98" t="s">
        <v>75</v>
      </c>
      <c r="K45" s="98" t="s">
        <v>80</v>
      </c>
      <c r="L45" s="97" t="s">
        <v>23</v>
      </c>
      <c r="M45" s="81">
        <v>11.1</v>
      </c>
      <c r="N45" s="99">
        <v>0.40000000000000036</v>
      </c>
      <c r="O45" s="100">
        <f t="shared" si="2"/>
        <v>3.603603603603607E-2</v>
      </c>
      <c r="P45" s="92">
        <f t="shared" si="3"/>
        <v>34</v>
      </c>
      <c r="Q45" s="21"/>
      <c r="R45" s="45" t="s">
        <v>178</v>
      </c>
      <c r="S45" s="36" t="s">
        <v>179</v>
      </c>
      <c r="T45" s="45" t="s">
        <v>21</v>
      </c>
      <c r="U45" s="39">
        <v>35.5</v>
      </c>
      <c r="V45" s="40">
        <v>-1.7999999999999972</v>
      </c>
      <c r="W45" s="90">
        <f t="shared" si="4"/>
        <v>-5.0704225352112595E-2</v>
      </c>
      <c r="X45" s="45">
        <v>33</v>
      </c>
      <c r="Y45" s="21"/>
      <c r="Z45" s="45" t="s">
        <v>178</v>
      </c>
      <c r="AA45" s="36" t="s">
        <v>205</v>
      </c>
      <c r="AB45" s="45" t="s">
        <v>23</v>
      </c>
      <c r="AC45" s="39">
        <v>28.9</v>
      </c>
      <c r="AD45" s="40">
        <v>-0.79999999999999716</v>
      </c>
      <c r="AE45" s="90">
        <f t="shared" si="5"/>
        <v>-2.7681660899653883E-2</v>
      </c>
      <c r="AF45" s="45">
        <v>34</v>
      </c>
    </row>
    <row r="46" spans="1:32" ht="12" customHeight="1" x14ac:dyDescent="0.25">
      <c r="A46" s="21"/>
      <c r="B46" s="45" t="s">
        <v>97</v>
      </c>
      <c r="C46" s="35" t="s">
        <v>106</v>
      </c>
      <c r="D46" s="45" t="s">
        <v>21</v>
      </c>
      <c r="E46" s="39">
        <v>49.1</v>
      </c>
      <c r="F46" s="39">
        <v>-1.1000000000000014</v>
      </c>
      <c r="G46" s="90">
        <f t="shared" si="0"/>
        <v>-2.240325865580451E-2</v>
      </c>
      <c r="H46" s="45">
        <f t="shared" si="1"/>
        <v>35</v>
      </c>
      <c r="I46" s="21"/>
      <c r="J46" s="97" t="s">
        <v>126</v>
      </c>
      <c r="K46" s="98" t="s">
        <v>127</v>
      </c>
      <c r="L46" s="97" t="s">
        <v>23</v>
      </c>
      <c r="M46" s="81">
        <v>8.6</v>
      </c>
      <c r="N46" s="99">
        <v>0.29999999999999893</v>
      </c>
      <c r="O46" s="100">
        <f t="shared" si="2"/>
        <v>3.4883720930232433E-2</v>
      </c>
      <c r="P46" s="92">
        <f t="shared" si="3"/>
        <v>35</v>
      </c>
      <c r="Q46" s="21"/>
      <c r="R46" s="35" t="s">
        <v>196</v>
      </c>
      <c r="S46" s="35" t="s">
        <v>197</v>
      </c>
      <c r="T46" s="45" t="s">
        <v>21</v>
      </c>
      <c r="U46" s="39">
        <v>50.7</v>
      </c>
      <c r="V46" s="38">
        <v>-2.6000000000000014</v>
      </c>
      <c r="W46" s="90">
        <f t="shared" si="4"/>
        <v>-5.1282051282051308E-2</v>
      </c>
      <c r="X46" s="45">
        <v>35</v>
      </c>
      <c r="Y46" s="21"/>
      <c r="Z46" s="45" t="s">
        <v>178</v>
      </c>
      <c r="AA46" s="36" t="s">
        <v>202</v>
      </c>
      <c r="AB46" s="45" t="s">
        <v>23</v>
      </c>
      <c r="AC46" s="39">
        <v>29.7</v>
      </c>
      <c r="AD46" s="40">
        <v>-0.89999999999999858</v>
      </c>
      <c r="AE46" s="90">
        <f t="shared" si="5"/>
        <v>-3.0303030303030255E-2</v>
      </c>
      <c r="AF46" s="45">
        <v>35</v>
      </c>
    </row>
    <row r="47" spans="1:32" ht="12" customHeight="1" x14ac:dyDescent="0.25">
      <c r="A47" s="21"/>
      <c r="B47" s="45" t="s">
        <v>97</v>
      </c>
      <c r="C47" s="35" t="s">
        <v>110</v>
      </c>
      <c r="D47" s="45" t="s">
        <v>21</v>
      </c>
      <c r="E47" s="39">
        <v>18</v>
      </c>
      <c r="F47" s="39">
        <v>-0.5</v>
      </c>
      <c r="G47" s="90">
        <f t="shared" si="0"/>
        <v>-2.7777777777777776E-2</v>
      </c>
      <c r="H47" s="45">
        <f t="shared" si="1"/>
        <v>36</v>
      </c>
      <c r="I47" s="21"/>
      <c r="J47" s="97" t="s">
        <v>29</v>
      </c>
      <c r="K47" s="98" t="s">
        <v>67</v>
      </c>
      <c r="L47" s="97" t="s">
        <v>23</v>
      </c>
      <c r="M47" s="81">
        <v>33.1</v>
      </c>
      <c r="N47" s="81">
        <v>1.1000000000000014</v>
      </c>
      <c r="O47" s="100">
        <f t="shared" si="2"/>
        <v>3.3232628398791583E-2</v>
      </c>
      <c r="P47" s="92">
        <f t="shared" si="3"/>
        <v>36</v>
      </c>
      <c r="Q47" s="21"/>
      <c r="R47" s="44" t="s">
        <v>349</v>
      </c>
      <c r="S47" s="66" t="s">
        <v>350</v>
      </c>
      <c r="T47" s="44" t="s">
        <v>21</v>
      </c>
      <c r="U47" s="97">
        <v>41</v>
      </c>
      <c r="V47" s="66">
        <v>-2.7999999999999972</v>
      </c>
      <c r="W47" s="102">
        <f t="shared" si="4"/>
        <v>-6.8292682926829204E-2</v>
      </c>
      <c r="X47" s="45">
        <v>36</v>
      </c>
      <c r="Y47" s="21"/>
      <c r="Z47" s="45" t="s">
        <v>29</v>
      </c>
      <c r="AA47" s="45" t="s">
        <v>39</v>
      </c>
      <c r="AB47" s="45" t="s">
        <v>23</v>
      </c>
      <c r="AC47" s="39">
        <v>45.1</v>
      </c>
      <c r="AD47" s="39">
        <v>-1.6000000000000014</v>
      </c>
      <c r="AE47" s="90">
        <f t="shared" si="5"/>
        <v>-3.54767184035477E-2</v>
      </c>
      <c r="AF47" s="45">
        <v>36</v>
      </c>
    </row>
    <row r="48" spans="1:32" ht="12" customHeight="1" x14ac:dyDescent="0.25">
      <c r="A48" s="21"/>
      <c r="B48" s="45" t="s">
        <v>29</v>
      </c>
      <c r="C48" s="35" t="s">
        <v>66</v>
      </c>
      <c r="D48" s="45" t="s">
        <v>21</v>
      </c>
      <c r="E48" s="39">
        <v>36.1</v>
      </c>
      <c r="F48" s="39">
        <v>-1.2999999999999972</v>
      </c>
      <c r="G48" s="90">
        <f t="shared" si="0"/>
        <v>-3.6011080332409892E-2</v>
      </c>
      <c r="H48" s="45">
        <f t="shared" si="1"/>
        <v>37</v>
      </c>
      <c r="I48" s="21"/>
      <c r="J48" s="97" t="s">
        <v>187</v>
      </c>
      <c r="K48" s="98" t="s">
        <v>217</v>
      </c>
      <c r="L48" s="97" t="s">
        <v>23</v>
      </c>
      <c r="M48" s="81">
        <v>50</v>
      </c>
      <c r="N48" s="99">
        <v>0.70000000000000284</v>
      </c>
      <c r="O48" s="100">
        <f t="shared" si="2"/>
        <v>1.4000000000000058E-2</v>
      </c>
      <c r="P48" s="92">
        <f t="shared" si="3"/>
        <v>37</v>
      </c>
      <c r="Q48" s="21"/>
      <c r="R48" s="45" t="s">
        <v>117</v>
      </c>
      <c r="S48" s="35" t="s">
        <v>125</v>
      </c>
      <c r="T48" s="45" t="s">
        <v>21</v>
      </c>
      <c r="U48" s="39">
        <v>43.8</v>
      </c>
      <c r="V48" s="38">
        <v>-3.7999999999999972</v>
      </c>
      <c r="W48" s="90">
        <f t="shared" si="4"/>
        <v>-8.6757990867579848E-2</v>
      </c>
      <c r="X48" s="45">
        <v>37</v>
      </c>
      <c r="Y48" s="21"/>
      <c r="Z48" s="45" t="s">
        <v>148</v>
      </c>
      <c r="AA48" s="45" t="s">
        <v>157</v>
      </c>
      <c r="AB48" s="45" t="s">
        <v>23</v>
      </c>
      <c r="AC48" s="39">
        <v>26.8</v>
      </c>
      <c r="AD48" s="39">
        <v>-1</v>
      </c>
      <c r="AE48" s="90">
        <f t="shared" si="5"/>
        <v>-3.7313432835820892E-2</v>
      </c>
      <c r="AF48" s="45">
        <v>37</v>
      </c>
    </row>
    <row r="49" spans="1:32" ht="12" customHeight="1" x14ac:dyDescent="0.25">
      <c r="A49" s="21"/>
      <c r="B49" s="136" t="s">
        <v>359</v>
      </c>
      <c r="C49" s="109"/>
      <c r="D49" s="109"/>
      <c r="E49" s="109"/>
      <c r="F49" s="109"/>
      <c r="G49" s="109"/>
      <c r="H49" s="139"/>
      <c r="I49" s="21"/>
      <c r="J49" s="97" t="s">
        <v>19</v>
      </c>
      <c r="K49" s="98" t="s">
        <v>22</v>
      </c>
      <c r="L49" s="97" t="s">
        <v>23</v>
      </c>
      <c r="M49" s="81">
        <v>22.7</v>
      </c>
      <c r="N49" s="99">
        <v>0</v>
      </c>
      <c r="O49" s="100">
        <f t="shared" si="2"/>
        <v>0</v>
      </c>
      <c r="P49" s="92">
        <f t="shared" si="3"/>
        <v>38</v>
      </c>
      <c r="Q49" s="21"/>
      <c r="R49" s="111" t="s">
        <v>359</v>
      </c>
      <c r="S49" s="116"/>
      <c r="T49" s="116"/>
      <c r="U49" s="116"/>
      <c r="V49" s="116"/>
      <c r="W49" s="116"/>
      <c r="X49" s="116"/>
      <c r="Y49" s="21"/>
      <c r="Z49" s="45" t="s">
        <v>29</v>
      </c>
      <c r="AA49" s="45" t="s">
        <v>35</v>
      </c>
      <c r="AB49" s="45" t="s">
        <v>23</v>
      </c>
      <c r="AC49" s="39">
        <v>25.1</v>
      </c>
      <c r="AD49" s="39">
        <v>-1</v>
      </c>
      <c r="AE49" s="90">
        <f t="shared" si="5"/>
        <v>-3.9840637450199202E-2</v>
      </c>
      <c r="AF49" s="45">
        <v>38</v>
      </c>
    </row>
    <row r="50" spans="1:32" ht="12" customHeight="1" x14ac:dyDescent="0.25">
      <c r="A50" s="21"/>
      <c r="B50" s="17" t="s">
        <v>131</v>
      </c>
      <c r="C50" s="16" t="s">
        <v>143</v>
      </c>
      <c r="D50" s="17" t="s">
        <v>21</v>
      </c>
      <c r="E50" s="32">
        <v>19.399999999999999</v>
      </c>
      <c r="F50" s="30">
        <v>3.0999999999999979</v>
      </c>
      <c r="G50" s="26">
        <f t="shared" ref="G50:G54" si="6">F50/E50</f>
        <v>0.15979381443298959</v>
      </c>
      <c r="H50" s="17" t="s">
        <v>348</v>
      </c>
      <c r="I50" s="21"/>
      <c r="J50" s="98" t="s">
        <v>75</v>
      </c>
      <c r="K50" s="98" t="s">
        <v>77</v>
      </c>
      <c r="L50" s="97" t="s">
        <v>23</v>
      </c>
      <c r="M50" s="81">
        <v>43.3</v>
      </c>
      <c r="N50" s="99">
        <v>-0.10000000000000142</v>
      </c>
      <c r="O50" s="100">
        <f t="shared" si="2"/>
        <v>-2.3094688221709336E-3</v>
      </c>
      <c r="P50" s="92">
        <f t="shared" si="3"/>
        <v>39</v>
      </c>
      <c r="Q50" s="21"/>
      <c r="R50" s="45" t="s">
        <v>131</v>
      </c>
      <c r="S50" s="35" t="s">
        <v>143</v>
      </c>
      <c r="T50" s="45" t="s">
        <v>21</v>
      </c>
      <c r="U50" s="39">
        <v>34.9</v>
      </c>
      <c r="V50" s="38">
        <v>2.5</v>
      </c>
      <c r="W50" s="90">
        <f t="shared" ref="W50:W54" si="7">V50/U50</f>
        <v>7.163323782234958E-2</v>
      </c>
      <c r="X50" s="45" t="s">
        <v>348</v>
      </c>
      <c r="Y50" s="21"/>
      <c r="Z50" s="45" t="s">
        <v>187</v>
      </c>
      <c r="AA50" s="45" t="s">
        <v>217</v>
      </c>
      <c r="AB50" s="45" t="s">
        <v>23</v>
      </c>
      <c r="AC50" s="39">
        <v>29.9</v>
      </c>
      <c r="AD50" s="39">
        <v>-1.1999999999999993</v>
      </c>
      <c r="AE50" s="90">
        <f t="shared" si="5"/>
        <v>-4.0133779264214027E-2</v>
      </c>
      <c r="AF50" s="45">
        <v>39</v>
      </c>
    </row>
    <row r="51" spans="1:32" ht="12" customHeight="1" x14ac:dyDescent="0.25">
      <c r="A51" s="21"/>
      <c r="B51" s="17" t="s">
        <v>19</v>
      </c>
      <c r="C51" s="16" t="s">
        <v>34</v>
      </c>
      <c r="D51" s="17" t="s">
        <v>21</v>
      </c>
      <c r="E51" s="32">
        <v>38.6</v>
      </c>
      <c r="F51" s="32">
        <v>2.7000000000000028</v>
      </c>
      <c r="G51" s="26">
        <f t="shared" si="6"/>
        <v>6.9948186528497477E-2</v>
      </c>
      <c r="H51" s="17" t="s">
        <v>348</v>
      </c>
      <c r="I51" s="21"/>
      <c r="J51" s="44" t="s">
        <v>349</v>
      </c>
      <c r="K51" s="66" t="s">
        <v>351</v>
      </c>
      <c r="L51" s="44" t="s">
        <v>23</v>
      </c>
      <c r="M51" s="44">
        <v>23.4</v>
      </c>
      <c r="N51" s="44">
        <v>-0.40000000000000213</v>
      </c>
      <c r="O51" s="100">
        <f t="shared" si="2"/>
        <v>-1.7094017094017186E-2</v>
      </c>
      <c r="P51" s="92">
        <f t="shared" si="3"/>
        <v>40</v>
      </c>
      <c r="Q51" s="21"/>
      <c r="R51" s="45" t="s">
        <v>19</v>
      </c>
      <c r="S51" s="35" t="s">
        <v>34</v>
      </c>
      <c r="T51" s="45" t="s">
        <v>21</v>
      </c>
      <c r="U51" s="39">
        <v>46.2</v>
      </c>
      <c r="V51" s="39">
        <v>1</v>
      </c>
      <c r="W51" s="90">
        <f t="shared" si="7"/>
        <v>2.1645021645021644E-2</v>
      </c>
      <c r="X51" s="45" t="s">
        <v>348</v>
      </c>
      <c r="Y51" s="21"/>
      <c r="Z51" s="45" t="s">
        <v>75</v>
      </c>
      <c r="AA51" s="45" t="s">
        <v>77</v>
      </c>
      <c r="AB51" s="45" t="s">
        <v>23</v>
      </c>
      <c r="AC51" s="39">
        <v>29.8</v>
      </c>
      <c r="AD51" s="39">
        <v>-1.1999999999999993</v>
      </c>
      <c r="AE51" s="90">
        <f t="shared" si="5"/>
        <v>-4.0268456375838903E-2</v>
      </c>
      <c r="AF51" s="45">
        <v>40</v>
      </c>
    </row>
    <row r="52" spans="1:32" ht="12" customHeight="1" x14ac:dyDescent="0.25">
      <c r="A52" s="21"/>
      <c r="B52" s="17" t="s">
        <v>19</v>
      </c>
      <c r="C52" s="16" t="s">
        <v>20</v>
      </c>
      <c r="D52" s="17" t="s">
        <v>21</v>
      </c>
      <c r="E52" s="32">
        <v>43.9</v>
      </c>
      <c r="F52" s="32">
        <v>1.1999999999999957</v>
      </c>
      <c r="G52" s="26">
        <f t="shared" si="6"/>
        <v>2.7334851936218582E-2</v>
      </c>
      <c r="H52" s="17" t="s">
        <v>348</v>
      </c>
      <c r="I52" s="21"/>
      <c r="J52" s="98" t="s">
        <v>75</v>
      </c>
      <c r="K52" s="98" t="s">
        <v>89</v>
      </c>
      <c r="L52" s="97" t="s">
        <v>23</v>
      </c>
      <c r="M52" s="81">
        <v>14.4</v>
      </c>
      <c r="N52" s="99">
        <v>-0.40000000000000036</v>
      </c>
      <c r="O52" s="100">
        <f t="shared" si="2"/>
        <v>-2.7777777777777801E-2</v>
      </c>
      <c r="P52" s="92">
        <f t="shared" si="3"/>
        <v>41</v>
      </c>
      <c r="Q52" s="21"/>
      <c r="R52" s="45" t="s">
        <v>19</v>
      </c>
      <c r="S52" s="35" t="s">
        <v>20</v>
      </c>
      <c r="T52" s="45" t="s">
        <v>21</v>
      </c>
      <c r="U52" s="39">
        <v>37.299999999999997</v>
      </c>
      <c r="V52" s="39">
        <v>-0.59999999999999432</v>
      </c>
      <c r="W52" s="90">
        <f t="shared" si="7"/>
        <v>-1.6085790884718346E-2</v>
      </c>
      <c r="X52" s="45" t="s">
        <v>348</v>
      </c>
      <c r="Y52" s="21"/>
      <c r="Z52" s="45" t="s">
        <v>148</v>
      </c>
      <c r="AA52" s="45" t="s">
        <v>149</v>
      </c>
      <c r="AB52" s="45" t="s">
        <v>23</v>
      </c>
      <c r="AC52" s="39">
        <v>31</v>
      </c>
      <c r="AD52" s="39">
        <v>-1.3000000000000007</v>
      </c>
      <c r="AE52" s="90">
        <f t="shared" si="5"/>
        <v>-4.1935483870967766E-2</v>
      </c>
      <c r="AF52" s="45">
        <v>41</v>
      </c>
    </row>
    <row r="53" spans="1:32" ht="12" customHeight="1" x14ac:dyDescent="0.25">
      <c r="A53" s="21"/>
      <c r="B53" s="17" t="s">
        <v>160</v>
      </c>
      <c r="C53" s="16" t="s">
        <v>169</v>
      </c>
      <c r="D53" s="17" t="s">
        <v>21</v>
      </c>
      <c r="E53" s="32">
        <v>79.2</v>
      </c>
      <c r="F53" s="30">
        <v>1.9000000000000057</v>
      </c>
      <c r="G53" s="26">
        <f t="shared" si="6"/>
        <v>2.3989898989899061E-2</v>
      </c>
      <c r="H53" s="17" t="s">
        <v>348</v>
      </c>
      <c r="I53" s="21"/>
      <c r="J53" s="97" t="s">
        <v>148</v>
      </c>
      <c r="K53" s="98" t="s">
        <v>162</v>
      </c>
      <c r="L53" s="97" t="s">
        <v>23</v>
      </c>
      <c r="M53" s="81">
        <v>15.2</v>
      </c>
      <c r="N53" s="99">
        <v>-0.90000000000000213</v>
      </c>
      <c r="O53" s="100">
        <f t="shared" si="2"/>
        <v>-5.9210526315789616E-2</v>
      </c>
      <c r="P53" s="92">
        <f t="shared" si="3"/>
        <v>42</v>
      </c>
      <c r="Q53" s="21"/>
      <c r="R53" s="45" t="s">
        <v>160</v>
      </c>
      <c r="S53" s="35" t="s">
        <v>169</v>
      </c>
      <c r="T53" s="45" t="s">
        <v>21</v>
      </c>
      <c r="U53" s="39">
        <v>53.4</v>
      </c>
      <c r="V53" s="38">
        <v>-1.5</v>
      </c>
      <c r="W53" s="90">
        <f t="shared" si="7"/>
        <v>-2.8089887640449437E-2</v>
      </c>
      <c r="X53" s="45" t="s">
        <v>348</v>
      </c>
      <c r="Y53" s="21"/>
      <c r="Z53" s="45" t="s">
        <v>160</v>
      </c>
      <c r="AA53" s="103" t="s">
        <v>184</v>
      </c>
      <c r="AB53" s="45" t="s">
        <v>23</v>
      </c>
      <c r="AC53" s="45">
        <v>27.4</v>
      </c>
      <c r="AD53" s="103">
        <v>-1.1999999999999993</v>
      </c>
      <c r="AE53" s="102">
        <f t="shared" si="5"/>
        <v>-4.3795620437956179E-2</v>
      </c>
      <c r="AF53" s="44">
        <v>42</v>
      </c>
    </row>
    <row r="54" spans="1:32" ht="12" customHeight="1" x14ac:dyDescent="0.25">
      <c r="A54" s="21"/>
      <c r="B54" s="17" t="s">
        <v>160</v>
      </c>
      <c r="C54" s="16" t="s">
        <v>165</v>
      </c>
      <c r="D54" s="17" t="s">
        <v>21</v>
      </c>
      <c r="E54" s="32">
        <v>31.9</v>
      </c>
      <c r="F54" s="30">
        <v>-1.7000000000000028</v>
      </c>
      <c r="G54" s="26">
        <f t="shared" si="6"/>
        <v>-5.3291536050156831E-2</v>
      </c>
      <c r="H54" s="17" t="s">
        <v>348</v>
      </c>
      <c r="I54" s="21"/>
      <c r="J54" s="97" t="s">
        <v>187</v>
      </c>
      <c r="K54" s="98" t="s">
        <v>214</v>
      </c>
      <c r="L54" s="97" t="s">
        <v>23</v>
      </c>
      <c r="M54" s="81">
        <v>47.9</v>
      </c>
      <c r="N54" s="99">
        <v>-4.5</v>
      </c>
      <c r="O54" s="100">
        <f t="shared" si="2"/>
        <v>-9.3945720250521919E-2</v>
      </c>
      <c r="P54" s="92">
        <f t="shared" si="3"/>
        <v>43</v>
      </c>
      <c r="Q54" s="21"/>
      <c r="R54" s="45" t="s">
        <v>160</v>
      </c>
      <c r="S54" s="35" t="s">
        <v>165</v>
      </c>
      <c r="T54" s="45" t="s">
        <v>21</v>
      </c>
      <c r="U54" s="39">
        <v>35.700000000000003</v>
      </c>
      <c r="V54" s="38">
        <v>-1.5</v>
      </c>
      <c r="W54" s="90">
        <f t="shared" si="7"/>
        <v>-4.2016806722689072E-2</v>
      </c>
      <c r="X54" s="45" t="s">
        <v>348</v>
      </c>
      <c r="Y54" s="21"/>
      <c r="Z54" s="45" t="s">
        <v>29</v>
      </c>
      <c r="AA54" s="45" t="s">
        <v>63</v>
      </c>
      <c r="AB54" s="45" t="s">
        <v>23</v>
      </c>
      <c r="AC54" s="39">
        <v>22.1</v>
      </c>
      <c r="AD54" s="39">
        <v>-1</v>
      </c>
      <c r="AE54" s="90">
        <f t="shared" si="5"/>
        <v>-4.5248868778280542E-2</v>
      </c>
      <c r="AF54" s="45">
        <v>43</v>
      </c>
    </row>
    <row r="55" spans="1:32" ht="12" customHeight="1" x14ac:dyDescent="0.25">
      <c r="A55" s="21"/>
      <c r="B55" s="1"/>
      <c r="C55" s="1"/>
      <c r="D55" s="1"/>
      <c r="E55" s="1"/>
      <c r="F55" s="1"/>
      <c r="G55" s="1"/>
      <c r="H55" s="1"/>
      <c r="I55" s="21"/>
      <c r="J55" s="97" t="s">
        <v>117</v>
      </c>
      <c r="K55" s="98" t="s">
        <v>118</v>
      </c>
      <c r="L55" s="97" t="s">
        <v>23</v>
      </c>
      <c r="M55" s="81">
        <v>9.6</v>
      </c>
      <c r="N55" s="81">
        <v>-1.5</v>
      </c>
      <c r="O55" s="100">
        <f t="shared" si="2"/>
        <v>-0.15625</v>
      </c>
      <c r="P55" s="92">
        <f t="shared" si="3"/>
        <v>44</v>
      </c>
      <c r="Q55" s="21"/>
      <c r="R55" s="21"/>
      <c r="S55" s="21"/>
      <c r="T55" s="21"/>
      <c r="U55" s="21"/>
      <c r="V55" s="21"/>
      <c r="W55" s="21"/>
      <c r="X55" s="21"/>
      <c r="Y55" s="21"/>
      <c r="Z55" s="45" t="s">
        <v>111</v>
      </c>
      <c r="AA55" s="45" t="s">
        <v>115</v>
      </c>
      <c r="AB55" s="45" t="s">
        <v>23</v>
      </c>
      <c r="AC55" s="39">
        <v>26.8</v>
      </c>
      <c r="AD55" s="45">
        <v>-1.5</v>
      </c>
      <c r="AE55" s="90">
        <f t="shared" si="5"/>
        <v>-5.5970149253731345E-2</v>
      </c>
      <c r="AF55" s="45">
        <v>44</v>
      </c>
    </row>
    <row r="56" spans="1:32" ht="12" customHeight="1" x14ac:dyDescent="0.25">
      <c r="A56" s="21"/>
      <c r="B56" s="1"/>
      <c r="C56" s="1"/>
      <c r="D56" s="1"/>
      <c r="E56" s="1"/>
      <c r="F56" s="1"/>
      <c r="G56" s="1"/>
      <c r="H56" s="1"/>
      <c r="I56" s="21"/>
      <c r="J56" s="97" t="s">
        <v>85</v>
      </c>
      <c r="K56" s="98" t="s">
        <v>99</v>
      </c>
      <c r="L56" s="97" t="s">
        <v>23</v>
      </c>
      <c r="M56" s="81">
        <v>1.4</v>
      </c>
      <c r="N56" s="66">
        <v>-2.1999999999999993</v>
      </c>
      <c r="O56" s="100">
        <f t="shared" si="2"/>
        <v>-1.571428571428571</v>
      </c>
      <c r="P56" s="92">
        <f t="shared" si="3"/>
        <v>45</v>
      </c>
      <c r="Q56" s="21"/>
      <c r="R56" s="21"/>
      <c r="S56" s="21"/>
      <c r="T56" s="21"/>
      <c r="U56" s="21"/>
      <c r="V56" s="21"/>
      <c r="W56" s="21"/>
      <c r="X56" s="21"/>
      <c r="Y56" s="21"/>
      <c r="Z56" s="45" t="s">
        <v>187</v>
      </c>
      <c r="AA56" s="45" t="s">
        <v>214</v>
      </c>
      <c r="AB56" s="45" t="s">
        <v>23</v>
      </c>
      <c r="AC56" s="39">
        <v>32.700000000000003</v>
      </c>
      <c r="AD56" s="39">
        <v>-3.8000000000000043</v>
      </c>
      <c r="AE56" s="90">
        <f t="shared" si="5"/>
        <v>-0.11620795107033652</v>
      </c>
      <c r="AF56" s="45">
        <v>45</v>
      </c>
    </row>
    <row r="57" spans="1:32" ht="12" customHeight="1" x14ac:dyDescent="0.25">
      <c r="A57" s="21"/>
      <c r="B57" s="1"/>
      <c r="C57" s="1"/>
      <c r="D57" s="1"/>
      <c r="E57" s="1"/>
      <c r="F57" s="1"/>
      <c r="G57" s="1"/>
      <c r="H57" s="1"/>
      <c r="I57" s="21"/>
      <c r="J57" s="118" t="s">
        <v>359</v>
      </c>
      <c r="K57" s="108"/>
      <c r="L57" s="108"/>
      <c r="M57" s="108"/>
      <c r="N57" s="108"/>
      <c r="O57" s="108"/>
      <c r="P57" s="110"/>
      <c r="Q57" s="21"/>
      <c r="R57" s="21"/>
      <c r="S57" s="21"/>
      <c r="T57" s="21"/>
      <c r="U57" s="21"/>
      <c r="V57" s="21"/>
      <c r="W57" s="21"/>
      <c r="X57" s="21"/>
      <c r="Y57" s="21"/>
      <c r="Z57" s="111" t="s">
        <v>359</v>
      </c>
      <c r="AA57" s="105"/>
      <c r="AB57" s="105"/>
      <c r="AC57" s="105"/>
      <c r="AD57" s="105"/>
      <c r="AE57" s="105"/>
      <c r="AF57" s="105"/>
    </row>
    <row r="58" spans="1:32" ht="12" customHeight="1" x14ac:dyDescent="0.25">
      <c r="A58" s="21"/>
      <c r="B58" s="1"/>
      <c r="C58" s="1"/>
      <c r="D58" s="1"/>
      <c r="E58" s="1"/>
      <c r="F58" s="1"/>
      <c r="G58" s="1"/>
      <c r="H58" s="1"/>
      <c r="I58" s="21"/>
      <c r="J58" s="97" t="s">
        <v>131</v>
      </c>
      <c r="K58" s="98" t="s">
        <v>132</v>
      </c>
      <c r="L58" s="97" t="s">
        <v>23</v>
      </c>
      <c r="M58" s="81">
        <v>27.6</v>
      </c>
      <c r="N58" s="99">
        <v>3.1000000000000014</v>
      </c>
      <c r="O58" s="100">
        <f t="shared" ref="O58:O61" si="8">N58/M58</f>
        <v>0.11231884057971019</v>
      </c>
      <c r="P58" s="97" t="s">
        <v>348</v>
      </c>
      <c r="Q58" s="21"/>
      <c r="R58" s="21"/>
      <c r="S58" s="21"/>
      <c r="T58" s="21"/>
      <c r="U58" s="21"/>
      <c r="V58" s="21"/>
      <c r="W58" s="21"/>
      <c r="X58" s="21"/>
      <c r="Y58" s="21"/>
      <c r="Z58" s="45" t="s">
        <v>148</v>
      </c>
      <c r="AA58" s="45" t="s">
        <v>166</v>
      </c>
      <c r="AB58" s="45" t="s">
        <v>23</v>
      </c>
      <c r="AC58" s="39">
        <v>26.2</v>
      </c>
      <c r="AD58" s="39">
        <v>0</v>
      </c>
      <c r="AE58" s="90">
        <f t="shared" ref="AE58:AE61" si="9">AD58/AC58</f>
        <v>0</v>
      </c>
      <c r="AF58" s="45" t="s">
        <v>348</v>
      </c>
    </row>
    <row r="59" spans="1:32" ht="12" customHeight="1" x14ac:dyDescent="0.25">
      <c r="A59" s="21"/>
      <c r="B59" s="1"/>
      <c r="C59" s="1"/>
      <c r="D59" s="1"/>
      <c r="E59" s="1"/>
      <c r="F59" s="1"/>
      <c r="G59" s="1"/>
      <c r="H59" s="1"/>
      <c r="I59" s="21"/>
      <c r="J59" s="97" t="s">
        <v>148</v>
      </c>
      <c r="K59" s="98" t="s">
        <v>166</v>
      </c>
      <c r="L59" s="97" t="s">
        <v>23</v>
      </c>
      <c r="M59" s="81">
        <v>27.8</v>
      </c>
      <c r="N59" s="99">
        <v>0.5</v>
      </c>
      <c r="O59" s="100">
        <f t="shared" si="8"/>
        <v>1.7985611510791366E-2</v>
      </c>
      <c r="P59" s="97" t="s">
        <v>348</v>
      </c>
      <c r="Q59" s="21"/>
      <c r="R59" s="21"/>
      <c r="S59" s="21"/>
      <c r="T59" s="21"/>
      <c r="U59" s="21"/>
      <c r="V59" s="21"/>
      <c r="W59" s="21"/>
      <c r="X59" s="21"/>
      <c r="Y59" s="21"/>
      <c r="Z59" s="45" t="s">
        <v>68</v>
      </c>
      <c r="AA59" s="45" t="s">
        <v>72</v>
      </c>
      <c r="AB59" s="45" t="s">
        <v>23</v>
      </c>
      <c r="AC59" s="39">
        <v>25.5</v>
      </c>
      <c r="AD59" s="39">
        <v>-0.19999999999999929</v>
      </c>
      <c r="AE59" s="90">
        <f t="shared" si="9"/>
        <v>-7.8431372549019329E-3</v>
      </c>
      <c r="AF59" s="45" t="s">
        <v>348</v>
      </c>
    </row>
    <row r="60" spans="1:32" ht="12" customHeight="1" x14ac:dyDescent="0.25">
      <c r="A60" s="21"/>
      <c r="B60" s="1"/>
      <c r="C60" s="1"/>
      <c r="D60" s="1"/>
      <c r="E60" s="1"/>
      <c r="F60" s="1"/>
      <c r="G60" s="1"/>
      <c r="H60" s="1"/>
      <c r="I60" s="21"/>
      <c r="J60" s="97" t="s">
        <v>68</v>
      </c>
      <c r="K60" s="98" t="s">
        <v>72</v>
      </c>
      <c r="L60" s="97" t="s">
        <v>23</v>
      </c>
      <c r="M60" s="81">
        <v>30.3</v>
      </c>
      <c r="N60" s="99">
        <v>0.19999999999999929</v>
      </c>
      <c r="O60" s="100">
        <f t="shared" si="8"/>
        <v>6.6006600660065773E-3</v>
      </c>
      <c r="P60" s="97" t="s">
        <v>348</v>
      </c>
      <c r="Q60" s="21"/>
      <c r="R60" s="21"/>
      <c r="S60" s="21"/>
      <c r="T60" s="21"/>
      <c r="U60" s="21"/>
      <c r="V60" s="21"/>
      <c r="W60" s="21"/>
      <c r="X60" s="21"/>
      <c r="Y60" s="21"/>
      <c r="Z60" s="45" t="s">
        <v>131</v>
      </c>
      <c r="AA60" s="45" t="s">
        <v>132</v>
      </c>
      <c r="AB60" s="45" t="s">
        <v>23</v>
      </c>
      <c r="AC60" s="39">
        <v>23.3</v>
      </c>
      <c r="AD60" s="39">
        <v>-0.40000000000000213</v>
      </c>
      <c r="AE60" s="90">
        <f t="shared" si="9"/>
        <v>-1.7167381974249017E-2</v>
      </c>
      <c r="AF60" s="45" t="s">
        <v>348</v>
      </c>
    </row>
    <row r="61" spans="1:32" ht="12" customHeight="1" x14ac:dyDescent="0.25">
      <c r="A61" s="21"/>
      <c r="B61" s="1"/>
      <c r="C61" s="1"/>
      <c r="D61" s="1"/>
      <c r="E61" s="1"/>
      <c r="F61" s="1"/>
      <c r="G61" s="1"/>
      <c r="H61" s="1"/>
      <c r="I61" s="21"/>
      <c r="J61" s="97" t="s">
        <v>85</v>
      </c>
      <c r="K61" s="98" t="s">
        <v>94</v>
      </c>
      <c r="L61" s="97" t="s">
        <v>23</v>
      </c>
      <c r="M61" s="81">
        <v>36.6</v>
      </c>
      <c r="N61" s="81">
        <v>-0.39999999999999858</v>
      </c>
      <c r="O61" s="100">
        <f t="shared" si="8"/>
        <v>-1.092896174863384E-2</v>
      </c>
      <c r="P61" s="97" t="s">
        <v>348</v>
      </c>
      <c r="Q61" s="21"/>
      <c r="R61" s="21"/>
      <c r="S61" s="21"/>
      <c r="T61" s="21"/>
      <c r="U61" s="21"/>
      <c r="V61" s="21"/>
      <c r="W61" s="21"/>
      <c r="X61" s="21"/>
      <c r="Y61" s="21"/>
      <c r="Z61" s="45" t="s">
        <v>85</v>
      </c>
      <c r="AA61" s="45" t="s">
        <v>94</v>
      </c>
      <c r="AB61" s="45" t="s">
        <v>23</v>
      </c>
      <c r="AC61" s="39">
        <v>29.7</v>
      </c>
      <c r="AD61" s="39">
        <v>-0.6</v>
      </c>
      <c r="AE61" s="90">
        <f t="shared" si="9"/>
        <v>-2.02020202020202E-2</v>
      </c>
      <c r="AF61" s="45" t="s">
        <v>348</v>
      </c>
    </row>
    <row r="62" spans="1:32" ht="12" customHeight="1" x14ac:dyDescent="0.25">
      <c r="A62" s="21"/>
      <c r="B62" s="1"/>
      <c r="C62" s="1"/>
      <c r="D62" s="1"/>
      <c r="E62" s="1"/>
      <c r="F62" s="1"/>
      <c r="G62" s="1"/>
      <c r="H62" s="1"/>
      <c r="I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32" ht="12" customHeight="1" x14ac:dyDescent="0.25">
      <c r="A63" s="21"/>
      <c r="B63" s="1"/>
      <c r="C63" s="1"/>
      <c r="D63" s="1"/>
      <c r="E63" s="1"/>
      <c r="F63" s="1"/>
      <c r="G63" s="1"/>
      <c r="H63" s="1"/>
      <c r="I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32" ht="12" customHeight="1" x14ac:dyDescent="0.25">
      <c r="A64" s="21"/>
      <c r="I64" s="21"/>
      <c r="Q64" s="21"/>
      <c r="Y64" s="21"/>
    </row>
    <row r="65" spans="1:25" ht="12" customHeight="1" x14ac:dyDescent="0.25">
      <c r="A65" s="21"/>
      <c r="I65" s="21"/>
      <c r="Q65" s="21"/>
      <c r="Y65" s="21"/>
    </row>
    <row r="66" spans="1:25" ht="12" customHeight="1" x14ac:dyDescent="0.25">
      <c r="A66" s="21"/>
      <c r="I66" s="21"/>
      <c r="Q66" s="21"/>
      <c r="Y66" s="21"/>
    </row>
    <row r="67" spans="1:25" ht="12" customHeight="1" x14ac:dyDescent="0.25">
      <c r="A67" s="21"/>
      <c r="I67" s="21"/>
      <c r="Q67" s="21"/>
      <c r="Y67" s="21"/>
    </row>
    <row r="68" spans="1:25" ht="12" customHeight="1" x14ac:dyDescent="0.25">
      <c r="A68" s="21"/>
      <c r="I68" s="21"/>
      <c r="Q68" s="21"/>
      <c r="Y68" s="21"/>
    </row>
    <row r="69" spans="1:25" ht="12" customHeight="1" x14ac:dyDescent="0.25">
      <c r="A69" s="21"/>
      <c r="I69" s="21"/>
      <c r="Q69" s="21"/>
      <c r="Y69" s="21"/>
    </row>
    <row r="70" spans="1:25" ht="12" customHeight="1" x14ac:dyDescent="0.25">
      <c r="A70" s="21"/>
      <c r="I70" s="21"/>
      <c r="Q70" s="21"/>
      <c r="Y70" s="21"/>
    </row>
    <row r="71" spans="1:25" ht="12" customHeight="1" x14ac:dyDescent="0.25">
      <c r="A71" s="21"/>
      <c r="I71" s="21"/>
      <c r="Q71" s="21"/>
      <c r="Y71" s="21"/>
    </row>
    <row r="72" spans="1:25" ht="12" customHeight="1" x14ac:dyDescent="0.25">
      <c r="A72" s="21"/>
      <c r="I72" s="21"/>
      <c r="Q72" s="21"/>
      <c r="Y72" s="21"/>
    </row>
    <row r="73" spans="1:25" ht="12" customHeight="1" x14ac:dyDescent="0.25">
      <c r="A73" s="21"/>
      <c r="I73" s="21"/>
      <c r="Q73" s="21"/>
      <c r="Y73" s="21"/>
    </row>
    <row r="74" spans="1:25" ht="12" customHeight="1" x14ac:dyDescent="0.25">
      <c r="A74" s="21"/>
      <c r="I74" s="21"/>
      <c r="Q74" s="21"/>
      <c r="Y74" s="21"/>
    </row>
    <row r="75" spans="1:25" ht="12" customHeight="1" x14ac:dyDescent="0.25">
      <c r="A75" s="21"/>
      <c r="I75" s="21"/>
      <c r="Q75" s="21"/>
      <c r="Y75" s="21"/>
    </row>
    <row r="76" spans="1:25" ht="12" customHeight="1" x14ac:dyDescent="0.25">
      <c r="A76" s="21"/>
      <c r="I76" s="21"/>
      <c r="Q76" s="21"/>
      <c r="Y76" s="21"/>
    </row>
    <row r="77" spans="1:25" ht="12" customHeight="1" x14ac:dyDescent="0.25">
      <c r="A77" s="21"/>
      <c r="I77" s="21"/>
      <c r="Q77" s="21"/>
      <c r="Y77" s="21"/>
    </row>
    <row r="78" spans="1:25" ht="12" customHeight="1" x14ac:dyDescent="0.25">
      <c r="A78" s="21"/>
      <c r="I78" s="21"/>
      <c r="Q78" s="21"/>
      <c r="Y78" s="21"/>
    </row>
    <row r="79" spans="1:25" ht="12" customHeight="1" x14ac:dyDescent="0.25">
      <c r="A79" s="21"/>
      <c r="I79" s="21"/>
      <c r="Q79" s="21"/>
      <c r="Y79" s="21"/>
    </row>
    <row r="80" spans="1:25" ht="12" customHeight="1" x14ac:dyDescent="0.25">
      <c r="A80" s="21"/>
      <c r="I80" s="21"/>
      <c r="Q80" s="21"/>
      <c r="Y80" s="21"/>
    </row>
    <row r="81" spans="1:25" ht="12" customHeight="1" x14ac:dyDescent="0.25">
      <c r="A81" s="21"/>
      <c r="I81" s="21"/>
      <c r="Q81" s="21"/>
      <c r="Y81" s="21"/>
    </row>
    <row r="82" spans="1:25" ht="12" customHeight="1" x14ac:dyDescent="0.25">
      <c r="A82" s="21"/>
      <c r="I82" s="21"/>
      <c r="Q82" s="21"/>
      <c r="Y82" s="21"/>
    </row>
    <row r="83" spans="1:25" ht="12" customHeight="1" x14ac:dyDescent="0.25">
      <c r="A83" s="21"/>
      <c r="I83" s="21"/>
      <c r="Q83" s="21"/>
      <c r="Y83" s="21"/>
    </row>
    <row r="84" spans="1:25" ht="12" customHeight="1" x14ac:dyDescent="0.25">
      <c r="A84" s="21"/>
      <c r="I84" s="21"/>
      <c r="Q84" s="21"/>
      <c r="Y84" s="21"/>
    </row>
    <row r="85" spans="1:25" ht="12" customHeight="1" x14ac:dyDescent="0.25">
      <c r="A85" s="21"/>
      <c r="I85" s="21"/>
      <c r="Q85" s="21"/>
      <c r="Y85" s="21"/>
    </row>
    <row r="86" spans="1:25" ht="12" customHeight="1" x14ac:dyDescent="0.25">
      <c r="A86" s="21"/>
      <c r="I86" s="21"/>
      <c r="Q86" s="21"/>
      <c r="Y86" s="21"/>
    </row>
    <row r="87" spans="1:25" ht="12" customHeight="1" x14ac:dyDescent="0.25">
      <c r="A87" s="21"/>
      <c r="I87" s="21"/>
      <c r="Q87" s="21"/>
      <c r="Y87" s="21"/>
    </row>
    <row r="88" spans="1:25" ht="12" customHeight="1" x14ac:dyDescent="0.25">
      <c r="A88" s="21"/>
      <c r="I88" s="21"/>
      <c r="Q88" s="21"/>
      <c r="Y88" s="21"/>
    </row>
    <row r="89" spans="1:25" ht="12" customHeight="1" x14ac:dyDescent="0.25">
      <c r="A89" s="21"/>
      <c r="I89" s="21"/>
      <c r="Q89" s="21"/>
      <c r="Y89" s="21"/>
    </row>
    <row r="90" spans="1:25" ht="12" customHeight="1" x14ac:dyDescent="0.25">
      <c r="A90" s="21"/>
      <c r="I90" s="21"/>
      <c r="Q90" s="21"/>
      <c r="Y90" s="21"/>
    </row>
    <row r="91" spans="1:25" ht="12" customHeight="1" x14ac:dyDescent="0.25">
      <c r="A91" s="21"/>
      <c r="I91" s="21"/>
      <c r="Q91" s="21"/>
      <c r="Y91" s="21"/>
    </row>
    <row r="92" spans="1:25" ht="12" customHeight="1" x14ac:dyDescent="0.25">
      <c r="A92" s="21"/>
      <c r="I92" s="21"/>
      <c r="Q92" s="21"/>
      <c r="Y92" s="21"/>
    </row>
    <row r="93" spans="1:25" ht="12" customHeight="1" x14ac:dyDescent="0.25">
      <c r="A93" s="21"/>
      <c r="I93" s="21"/>
      <c r="Q93" s="21"/>
      <c r="Y93" s="21"/>
    </row>
    <row r="94" spans="1:25" ht="12" customHeight="1" x14ac:dyDescent="0.25">
      <c r="A94" s="21"/>
      <c r="I94" s="21"/>
      <c r="Q94" s="21"/>
      <c r="Y94" s="21"/>
    </row>
    <row r="95" spans="1:25" ht="12" customHeight="1" x14ac:dyDescent="0.25">
      <c r="A95" s="21"/>
      <c r="I95" s="21"/>
      <c r="Q95" s="21"/>
      <c r="Y95" s="21"/>
    </row>
    <row r="96" spans="1:25" ht="12" customHeight="1" x14ac:dyDescent="0.25">
      <c r="A96" s="21"/>
      <c r="I96" s="21"/>
      <c r="Q96" s="21"/>
      <c r="Y96" s="21"/>
    </row>
    <row r="97" spans="1:25" ht="12" customHeight="1" x14ac:dyDescent="0.25">
      <c r="A97" s="21"/>
      <c r="I97" s="21"/>
      <c r="Q97" s="21"/>
      <c r="Y97" s="21"/>
    </row>
    <row r="98" spans="1:25" ht="12" customHeight="1" x14ac:dyDescent="0.25">
      <c r="A98" s="21"/>
      <c r="I98" s="21"/>
      <c r="Q98" s="21"/>
      <c r="Y98" s="21"/>
    </row>
    <row r="99" spans="1:25" ht="12" customHeight="1" x14ac:dyDescent="0.25">
      <c r="A99" s="21"/>
      <c r="I99" s="21"/>
      <c r="Q99" s="21"/>
      <c r="Y99" s="21"/>
    </row>
    <row r="100" spans="1:25" ht="12" customHeight="1" x14ac:dyDescent="0.25">
      <c r="A100" s="21"/>
      <c r="I100" s="21"/>
      <c r="Q100" s="21"/>
      <c r="Y100" s="21"/>
    </row>
    <row r="101" spans="1:25" ht="12" customHeight="1" x14ac:dyDescent="0.25">
      <c r="A101" s="21"/>
      <c r="I101" s="21"/>
      <c r="Q101" s="21"/>
      <c r="Y101" s="21"/>
    </row>
    <row r="102" spans="1:25" ht="12" customHeight="1" x14ac:dyDescent="0.25">
      <c r="A102" s="21"/>
      <c r="I102" s="21"/>
      <c r="Q102" s="21"/>
      <c r="Y102" s="21"/>
    </row>
    <row r="103" spans="1:25" ht="12" customHeight="1" x14ac:dyDescent="0.25">
      <c r="A103" s="21"/>
      <c r="I103" s="21"/>
      <c r="Q103" s="21"/>
      <c r="Y103" s="21"/>
    </row>
    <row r="104" spans="1:25" ht="12" customHeight="1" x14ac:dyDescent="0.25">
      <c r="A104" s="21"/>
      <c r="I104" s="21"/>
      <c r="Q104" s="21"/>
      <c r="Y104" s="21"/>
    </row>
    <row r="105" spans="1:25" ht="12" customHeight="1" x14ac:dyDescent="0.25">
      <c r="A105" s="21"/>
      <c r="I105" s="21"/>
      <c r="Q105" s="21"/>
      <c r="Y105" s="21"/>
    </row>
    <row r="106" spans="1:25" ht="12" customHeight="1" x14ac:dyDescent="0.25">
      <c r="A106" s="21"/>
      <c r="I106" s="21"/>
      <c r="Q106" s="21"/>
      <c r="Y106" s="21"/>
    </row>
    <row r="107" spans="1:25" ht="12" customHeight="1" x14ac:dyDescent="0.25">
      <c r="A107" s="21"/>
      <c r="I107" s="21"/>
      <c r="Q107" s="21"/>
      <c r="Y107" s="21"/>
    </row>
  </sheetData>
  <autoFilter ref="R11:X48" xr:uid="{00000000-0001-0000-0100-000000000000}">
    <sortState xmlns:xlrd2="http://schemas.microsoft.com/office/spreadsheetml/2017/richdata2" ref="R12:X48">
      <sortCondition descending="1" ref="W12:W48"/>
    </sortState>
  </autoFilter>
  <sortState xmlns:xlrd2="http://schemas.microsoft.com/office/spreadsheetml/2017/richdata2" ref="Z12:AF56">
    <sortCondition descending="1" ref="AE12:AE56"/>
  </sortState>
  <mergeCells count="13">
    <mergeCell ref="Z57:AF57"/>
    <mergeCell ref="B49:H49"/>
    <mergeCell ref="J57:P57"/>
    <mergeCell ref="R49:X49"/>
    <mergeCell ref="D2:N6"/>
    <mergeCell ref="Z9:AF9"/>
    <mergeCell ref="Z10:AF10"/>
    <mergeCell ref="B9:H9"/>
    <mergeCell ref="B10:H10"/>
    <mergeCell ref="J9:P9"/>
    <mergeCell ref="J10:P10"/>
    <mergeCell ref="R9:X9"/>
    <mergeCell ref="R10:X10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абсолютный </vt:lpstr>
      <vt:lpstr>Рейтинг относительный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Патрикеева Александра Эдуардовна</dc:creator>
  <cp:lastModifiedBy>Самойлова Марина Николаевна</cp:lastModifiedBy>
  <cp:revision>1</cp:revision>
  <cp:lastPrinted>2026-03-26T11:36:17Z</cp:lastPrinted>
  <dcterms:created xsi:type="dcterms:W3CDTF">2025-03-31T11:09:53Z</dcterms:created>
  <dcterms:modified xsi:type="dcterms:W3CDTF">2026-04-14T13:17:30Z</dcterms:modified>
</cp:coreProperties>
</file>